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25" yWindow="570" windowWidth="28455" windowHeight="11955" activeTab="2"/>
  </bookViews>
  <sheets>
    <sheet name="Доходы" sheetId="2" r:id="rId1"/>
    <sheet name="расходы" sheetId="5" r:id="rId2"/>
    <sheet name="Источники" sheetId="4" r:id="rId3"/>
  </sheets>
  <definedNames>
    <definedName name="_xlnm.Print_Titles" localSheetId="1">расходы!$10:$11</definedName>
  </definedNames>
  <calcPr calcId="124519"/>
</workbook>
</file>

<file path=xl/calcChain.xml><?xml version="1.0" encoding="utf-8"?>
<calcChain xmlns="http://schemas.openxmlformats.org/spreadsheetml/2006/main">
  <c r="F16" i="2"/>
  <c r="K14" i="5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13"/>
  <c r="F19" i="2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8"/>
</calcChain>
</file>

<file path=xl/sharedStrings.xml><?xml version="1.0" encoding="utf-8"?>
<sst xmlns="http://schemas.openxmlformats.org/spreadsheetml/2006/main" count="1734" uniqueCount="431">
  <si>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</si>
  <si>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</si>
  <si>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</si>
  <si>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</si>
  <si>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</si>
  <si>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</si>
  <si>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</si>
  <si>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</si>
  <si>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</si>
  <si>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</si>
  <si>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</si>
  <si>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</si>
  <si>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</si>
  <si>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</si>
  <si>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</si>
  <si>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</si>
  <si>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</si>
  <si>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</si>
  <si>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</si>
  <si>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</si>
  <si>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</si>
  <si>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</si>
  <si>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</si>
  <si>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</si>
  <si>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</si>
  <si>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</si>
  <si>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</si>
  <si>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</si>
  <si>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</si>
  <si>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</si>
  <si>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</si>
  <si>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</si>
  <si>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</si>
  <si>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</si>
  <si>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</si>
  <si>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</si>
  <si>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</si>
  <si>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</si>
  <si>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</si>
  <si>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</si>
  <si>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</si>
  <si>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</si>
  <si>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</si>
  <si>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</si>
  <si>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</si>
  <si>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</si>
  <si>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</si>
  <si>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</si>
  <si>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</si>
  <si>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</si>
  <si>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</si>
  <si>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</si>
  <si>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</si>
  <si>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</si>
  <si>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</si>
  <si>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</si>
  <si>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</si>
  <si>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</si>
  <si>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</si>
  <si>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</si>
  <si>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</si>
  <si>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</si>
  <si>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</si>
  <si>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</si>
  <si>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</si>
  <si>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</si>
  <si>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</si>
  <si>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</si>
  <si>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</si>
  <si>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</si>
  <si>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</si>
  <si>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</si>
  <si>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</si>
  <si>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</si>
  <si>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</si>
  <si>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</si>
  <si>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</si>
  <si>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</si>
  <si>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</si>
  <si>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</si>
  <si>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</si>
  <si>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</si>
  <si>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</si>
  <si>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</si>
  <si>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</si>
  <si>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</si>
  <si>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</si>
  <si>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</si>
  <si>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</si>
  <si>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</si>
  <si>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</si>
  <si>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</si>
  <si>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</si>
  <si>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</si>
  <si>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</si>
  <si>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</si>
  <si>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</si>
  <si>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</si>
  <si>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</si>
  <si>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</si>
  <si>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</si>
  <si>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</si>
  <si>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000 1 14 02050 13 0000 440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</si>
  <si>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</si>
  <si>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000 1 14 02052 13 0000 440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</si>
  <si>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</si>
  <si>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</si>
  <si>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</si>
  <si>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</si>
  <si>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</si>
  <si>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</si>
  <si>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</si>
  <si>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</si>
  <si>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</si>
  <si>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</si>
  <si>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</si>
  <si>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</si>
  <si>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</si>
  <si>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</si>
  <si>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</si>
  <si>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</si>
  <si>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</si>
  <si>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</si>
  <si>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</si>
  <si>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</si>
  <si>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</si>
  <si>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</si>
  <si>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</si>
  <si>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000 1 16 07010 13 0000 140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</si>
  <si>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</si>
  <si>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</si>
  <si>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</si>
  <si>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</si>
  <si>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</si>
  <si>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</si>
  <si>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</si>
  <si>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</si>
  <si>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</si>
  <si>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>000 2 02 16001 13 0000 150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</si>
  <si>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</si>
  <si>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</si>
  <si>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</si>
  <si>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000 2 02 25299 00 0000 150</t>
  </si>
  <si>
    <t xml:space="preserve">  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</si>
  <si>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000 2 02 25299 13 0000 150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</si>
  <si>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</si>
  <si>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</si>
  <si>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</si>
  <si>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000 2 02 25555 13 0000 150</t>
  </si>
  <si>
    <t xml:space="preserve">  Прочие субсидии</t>
  </si>
  <si>
    <t>000 2 02 29999 00 0000 150</t>
  </si>
  <si>
    <t xml:space="preserve">  Прочие субсидии бюджетам городских поселений</t>
  </si>
  <si>
    <t>000 2 02 29999 13 0000 150</t>
  </si>
  <si>
    <t>200</t>
  </si>
  <si>
    <t>Результат исполнения бюджета (дефицит / 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</si>
  <si>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</si>
  <si>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</si>
  <si>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</si>
  <si>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</si>
  <si>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</si>
  <si>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</si>
  <si>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</si>
  <si>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</si>
  <si>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</si>
  <si>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</si>
  <si>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</si>
  <si>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</si>
  <si>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</si>
  <si>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</si>
  <si>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</si>
  <si>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</si>
  <si>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000 01 05 02 01 13 0000 510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</si>
  <si>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</si>
  <si>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</si>
  <si>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</si>
  <si>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</si>
  <si>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</si>
  <si>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</si>
  <si>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</si>
  <si>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</si>
  <si>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</si>
  <si>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Руководитель</t>
  </si>
  <si>
    <t>(подпись)</t>
  </si>
  <si>
    <t>(расшифровка подписи)</t>
  </si>
  <si>
    <t xml:space="preserve"> </t>
  </si>
  <si>
    <t>Главный бухгалтер</t>
  </si>
  <si>
    <t/>
  </si>
  <si>
    <t>централизованной бухгалтерии</t>
  </si>
  <si>
    <t>Приложение №1</t>
  </si>
  <si>
    <t xml:space="preserve">к распоряжению Администрации </t>
  </si>
  <si>
    <t>муниципального образования "Сафоновский район"</t>
  </si>
  <si>
    <t xml:space="preserve">Смоленской области </t>
  </si>
  <si>
    <t>от___________№_______</t>
  </si>
  <si>
    <t>Доходы бюджета  Сафоновского городского поселения Сафоновского района Смоленской области</t>
  </si>
  <si>
    <t>000</t>
  </si>
  <si>
    <t>612</t>
  </si>
  <si>
    <t>02101S0470</t>
  </si>
  <si>
    <t>1102</t>
  </si>
  <si>
    <t xml:space="preserve">                    Субсидии бюджетным учреждениям на иные цели</t>
  </si>
  <si>
    <t>610</t>
  </si>
  <si>
    <t xml:space="preserve">                  Субсидии бюджетным учреждениям</t>
  </si>
  <si>
    <t>600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</si>
  <si>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</si>
  <si>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Расходы на софинансирование расходов бюджетов муниципальных образований Смоленской области на монтаж и установку спортивного оборудования за счет средств местного бюджета</t>
  </si>
  <si>
    <t>0210180470</t>
  </si>
  <si>
    <t xml:space="preserve">            Расходы на софинансирование расходов бюджетов муниципальных образований Смоленской области на монтаж и установку спортивного оборудования</t>
  </si>
  <si>
    <t>0210100000</t>
  </si>
  <si>
    <t xml:space="preserve">          Основное мероприятие "Развитие физической культуры и спорта"</t>
  </si>
  <si>
    <t>0200000000</t>
  </si>
  <si>
    <t xml:space="preserve">        Муниципальная программа "Развитие физической культуры и спорта в Сафоновском городском поселении Сафоновского района Смоленской области"</t>
  </si>
  <si>
    <t>0000000000</t>
  </si>
  <si>
    <t xml:space="preserve">      Массовый спорт</t>
  </si>
  <si>
    <t>0220100150</t>
  </si>
  <si>
    <t>1101</t>
  </si>
  <si>
    <t>611</t>
  </si>
  <si>
    <t xml:space="preserve">  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</si>
  <si>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Расходы на обеспечение деятельности муниципальных учреждений</t>
  </si>
  <si>
    <t>0220100000</t>
  </si>
  <si>
    <t>0210100150</t>
  </si>
  <si>
    <t xml:space="preserve">      Физическая культура</t>
  </si>
  <si>
    <t>1100</t>
  </si>
  <si>
    <t xml:space="preserve">    ФИЗИЧЕСКАЯ КУЛЬТУРА И СПОРТ</t>
  </si>
  <si>
    <t>244</t>
  </si>
  <si>
    <t>9800028880</t>
  </si>
  <si>
    <t>1006</t>
  </si>
  <si>
    <t xml:space="preserve">                    Прочая закупка товаров, работ и услуг</t>
  </si>
  <si>
    <t>240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</si>
  <si>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</si>
  <si>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Закупка товаров, работ и услуг для обеспечения государственных (муниципальных) нужд</t>
  </si>
  <si>
    <t xml:space="preserve">            Расходы за счет средств резервного фонда Администрации муниципального образования "Сафоновский район" Смоленской области в части полномочий Сафоновского городского поселения Сафоновского района Смоленской области</t>
  </si>
  <si>
    <t>9800000000</t>
  </si>
  <si>
    <t xml:space="preserve">        Непрограммные расходы органов местного самоуправления муниципальных образований</t>
  </si>
  <si>
    <t xml:space="preserve">      Другие вопросы в области социальной политики</t>
  </si>
  <si>
    <t>540</t>
  </si>
  <si>
    <t>81000П2130</t>
  </si>
  <si>
    <t>1004</t>
  </si>
  <si>
    <t xml:space="preserve">                  Иные межбюджетные трансферты</t>
  </si>
  <si>
    <t>500</t>
  </si>
  <si>
    <t xml:space="preserve">                Межбюджетные трансферты</t>
  </si>
  <si>
    <t xml:space="preserve">            Иные межбюджетные трансферты, передаваемые бюджету муниципального района на осуществление части полномочий по решению вопросов местного значения Сафоновского городского поселения в соответствии с заключенными соглашениями в части софинансирования расходов на предоставление молодым семьям социальных выплат на приобретение жилья или строительство индивидуального жилого дома</t>
  </si>
  <si>
    <t>8100000000</t>
  </si>
  <si>
    <t xml:space="preserve">        Межбюджетные трансферты, передаваемые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</si>
  <si>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      Охрана семьи и детства</t>
  </si>
  <si>
    <t>360</t>
  </si>
  <si>
    <t>1003</t>
  </si>
  <si>
    <t xml:space="preserve">                  Иные выплаты населению</t>
  </si>
  <si>
    <t>300</t>
  </si>
  <si>
    <t xml:space="preserve">                Социальное обеспечение и иные выплаты населению</t>
  </si>
  <si>
    <t xml:space="preserve">      Социальное обеспечение населения</t>
  </si>
  <si>
    <t>312</t>
  </si>
  <si>
    <t>9100070010</t>
  </si>
  <si>
    <t>1001</t>
  </si>
  <si>
    <t xml:space="preserve">                    Иные пенсии, социальные доплаты к пенсиям</t>
  </si>
  <si>
    <t>310</t>
  </si>
  <si>
    <t xml:space="preserve">                  Публичные нормативные социальные выплаты гражданам</t>
  </si>
  <si>
    <t xml:space="preserve">            Пенсии за выслугу лет лицам, замещавшим муниципальные должности, должности муниципальной службы (муниципальные должности муниципальной службы) в органах местного самоуправления, в соответствии с областным законом от 29.11.2007 № 121-з "О пенсии за выслугу лет лицам, выплачиваемой лицам, замещавшим муниципальные должности, должности муниципальной службы (муниципальные должности муниципальной службы) в Смоленской области"</t>
  </si>
  <si>
    <t>9100000000</t>
  </si>
  <si>
    <t xml:space="preserve">        Пенсионное обеспечение</t>
  </si>
  <si>
    <t xml:space="preserve">      Пенсионное обеспечение</t>
  </si>
  <si>
    <t>1000</t>
  </si>
  <si>
    <t xml:space="preserve">    СОЦИАЛЬНАЯ ПОЛИТИКА</t>
  </si>
  <si>
    <t>0801</t>
  </si>
  <si>
    <t xml:space="preserve">      Культура</t>
  </si>
  <si>
    <t>0800</t>
  </si>
  <si>
    <t xml:space="preserve">    КУЛЬТУРА, КИНЕМАТОГРАФИЯ</t>
  </si>
  <si>
    <t>0702</t>
  </si>
  <si>
    <t xml:space="preserve">      Общее образование</t>
  </si>
  <si>
    <t>0700</t>
  </si>
  <si>
    <t xml:space="preserve">    ОБРАЗОВАНИЕ</t>
  </si>
  <si>
    <t>852</t>
  </si>
  <si>
    <t>7320000140</t>
  </si>
  <si>
    <t>0505</t>
  </si>
  <si>
    <t xml:space="preserve">                    Уплата прочих налогов, сборов</t>
  </si>
  <si>
    <t>851</t>
  </si>
  <si>
    <t xml:space="preserve">                    Уплата налога на имущество организаций и земельного налога</t>
  </si>
  <si>
    <t>850</t>
  </si>
  <si>
    <t xml:space="preserve">                  Уплата налогов, сборов и иных платежей</t>
  </si>
  <si>
    <t>800</t>
  </si>
  <si>
    <t xml:space="preserve">                Иные бюджетные ассигнования</t>
  </si>
  <si>
    <t xml:space="preserve">            Расходы на обеспечение функций органов местного самоуправления</t>
  </si>
  <si>
    <t>7320000000</t>
  </si>
  <si>
    <t xml:space="preserve">          Обеспечение деятельности аппарата Администрации муниципального образования</t>
  </si>
  <si>
    <t>7300000000</t>
  </si>
  <si>
    <t xml:space="preserve">        Обеспечение деятельности органов местного самоуправления муниципальных образований</t>
  </si>
  <si>
    <t xml:space="preserve">      Другие вопросы в области жилищно-коммунального хозяйства</t>
  </si>
  <si>
    <t>03ЯF255550</t>
  </si>
  <si>
    <t>0503</t>
  </si>
  <si>
    <t xml:space="preserve">            Расходы на реализацию программ формирования современной городской среды</t>
  </si>
  <si>
    <t>03ЯF200000</t>
  </si>
  <si>
    <t xml:space="preserve">          Региональный проект "Формирование комфортной городской среды"</t>
  </si>
  <si>
    <t>0300000000</t>
  </si>
  <si>
    <t xml:space="preserve">        Муниципальная программа "Формирование современной городской среды на территории Сафоновского городского поселения Сафоновского района Смоленской области"</t>
  </si>
  <si>
    <t>01Я0423030</t>
  </si>
  <si>
    <t xml:space="preserve">            Финансовое обеспечение мероприятий по благоустройству поселения</t>
  </si>
  <si>
    <t>247</t>
  </si>
  <si>
    <t>01Я0423010</t>
  </si>
  <si>
    <t xml:space="preserve">                    Закупка энергетических ресурсов</t>
  </si>
  <si>
    <t xml:space="preserve">            Обеспечение мероприятий по уличному освещению</t>
  </si>
  <si>
    <t>01Я0400150</t>
  </si>
  <si>
    <t>01Я0400000</t>
  </si>
  <si>
    <t xml:space="preserve">          Основное мероприятие "Благоустройство"</t>
  </si>
  <si>
    <t>0100000000</t>
  </si>
  <si>
    <t xml:space="preserve">        Муниципальная программа "Развитие жилищно-коммунального хозяйства Сафоновского района Смоленской области"</t>
  </si>
  <si>
    <t xml:space="preserve">      Благоустройство</t>
  </si>
  <si>
    <t>0502</t>
  </si>
  <si>
    <t>01ЯF580670</t>
  </si>
  <si>
    <t xml:space="preserve">            Расходы на выполнение работ по инженерным изысканиям в целях подготовки проектной документации, подготовку проектной документации объектов капитального строительства в сфере жилищно-коммунального хозяйства, подлежащих модернизации, и ее экспертизу</t>
  </si>
  <si>
    <t>01ЯF500000</t>
  </si>
  <si>
    <t xml:space="preserve">          Региональный проект "Чистая вода"</t>
  </si>
  <si>
    <t>811</t>
  </si>
  <si>
    <t>01Я0322030</t>
  </si>
  <si>
    <t xml:space="preserve">    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</si>
  <si>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</si>
  <si>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</si>
  <si>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Возмещение затрат, связанных с оказанием услуг бань населению</t>
  </si>
  <si>
    <t>01Я0322020</t>
  </si>
  <si>
    <t xml:space="preserve">            Обеспечение мероприятий по содержанию коммунального хозяйства</t>
  </si>
  <si>
    <t>01Я0300000</t>
  </si>
  <si>
    <t xml:space="preserve">          Основное мероприятие "Развитие коммунального хозяйства"</t>
  </si>
  <si>
    <t xml:space="preserve">      Коммунальное хозяйство</t>
  </si>
  <si>
    <t>01Я0221030</t>
  </si>
  <si>
    <t>0501</t>
  </si>
  <si>
    <t>243</t>
  </si>
  <si>
    <t xml:space="preserve">                    Закупка товаров, работ, услуг в целях капитального ремонта государственного (муниципального) имущества</t>
  </si>
  <si>
    <t xml:space="preserve">            Обеспечение мероприятий по содержанию жилищного фонда</t>
  </si>
  <si>
    <t>01Я0200000</t>
  </si>
  <si>
    <t xml:space="preserve">          Основное мероприятие "Развитие жилищного хозяйства"</t>
  </si>
  <si>
    <t xml:space="preserve">      Жилищное хозяйство</t>
  </si>
  <si>
    <t>0500</t>
  </si>
  <si>
    <t xml:space="preserve">    ЖИЛИЩНО-КОММУНАЛЬНОЕ ХОЗЯЙСТВО</t>
  </si>
  <si>
    <t>0409</t>
  </si>
  <si>
    <t>01Я01S1260</t>
  </si>
  <si>
    <t xml:space="preserve">            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</si>
  <si>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01Я0124020</t>
  </si>
  <si>
    <t xml:space="preserve">            Обеспечение мероприятий дорожного хозяйства за счет средств Дорожного фонда</t>
  </si>
  <si>
    <t>01Я0124010</t>
  </si>
  <si>
    <t xml:space="preserve">            Содержание, ремонт и капитальный ремонт дорог общего пользования</t>
  </si>
  <si>
    <t>01Я0121050</t>
  </si>
  <si>
    <t xml:space="preserve">            Ремонт дворовых территорий</t>
  </si>
  <si>
    <t>01Я0100000</t>
  </si>
  <si>
    <t xml:space="preserve">          Основное мероприятие "Развитие дорожного хозяйства"</t>
  </si>
  <si>
    <t xml:space="preserve">      Дорожное хозяйство (дорожные фонды)</t>
  </si>
  <si>
    <t>0400</t>
  </si>
  <si>
    <t xml:space="preserve">    НАЦИОНАЛЬНАЯ ЭКОНОМИКА</t>
  </si>
  <si>
    <t>0113</t>
  </si>
  <si>
    <t>831</t>
  </si>
  <si>
    <t>9800008000</t>
  </si>
  <si>
    <t xml:space="preserve">                    Исполнение судебных актов Российской Федерации и мировых соглашений по возмещению причиненного вреда</t>
  </si>
  <si>
    <t>830</t>
  </si>
  <si>
    <t xml:space="preserve">                  Исполнение судебных актов</t>
  </si>
  <si>
    <t xml:space="preserve">            Выполнение других обязательств муниципального образования</t>
  </si>
  <si>
    <t>9800007000</t>
  </si>
  <si>
    <t xml:space="preserve">            Оценка недвижимости, признание прав и регулирование отношений муниципальной собственности</t>
  </si>
  <si>
    <t>9800006000</t>
  </si>
  <si>
    <t xml:space="preserve">            Содержание и обслуживание муниципальной казны</t>
  </si>
  <si>
    <t>04Я0125010</t>
  </si>
  <si>
    <t xml:space="preserve">            Расходы на организацию и информационное обеспечение деятельности территориального общественного самоуправления</t>
  </si>
  <si>
    <t>04Я0100000</t>
  </si>
  <si>
    <t xml:space="preserve">          Основное мероприятие "Организационное и информационное обеспечение деятельности территориального общественного самоуправления"</t>
  </si>
  <si>
    <t>0400000000</t>
  </si>
  <si>
    <t xml:space="preserve">        Муниципальная программа "Развитие территориального общественного самоуправления в Сафоновском городском поселении Сафоновского района Смоленской области"</t>
  </si>
  <si>
    <t>01Я04L2990</t>
  </si>
  <si>
    <t xml:space="preserve">            Расходы на софинансирование расходов бюджетов муниципальных образований Смоленской области, связанных с реализацией федеральной целевой программы "Увековечение памяти погибших при защите Отечества на 2019-2024 годы"</t>
  </si>
  <si>
    <t xml:space="preserve">      Другие общегосударственные вопросы</t>
  </si>
  <si>
    <t>870</t>
  </si>
  <si>
    <t>0111</t>
  </si>
  <si>
    <t xml:space="preserve">                  Резервные средства</t>
  </si>
  <si>
    <t xml:space="preserve">      Резервные фонды</t>
  </si>
  <si>
    <t>880</t>
  </si>
  <si>
    <t>9800005000</t>
  </si>
  <si>
    <t>0107</t>
  </si>
  <si>
    <t xml:space="preserve">                  Специальные расходы</t>
  </si>
  <si>
    <t xml:space="preserve">            Организация и проведение выборов в органы местного самоуправления</t>
  </si>
  <si>
    <t xml:space="preserve">      Обеспечение проведения выборов и референдумов</t>
  </si>
  <si>
    <t>81000П0130</t>
  </si>
  <si>
    <t>0106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</si>
  <si>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Сафоновского городского поселения в соответствии с заключенными соглашениями в части внешнего финансового контроля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</si>
  <si>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</si>
  <si>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853</t>
  </si>
  <si>
    <t>0104</t>
  </si>
  <si>
    <t xml:space="preserve">                    Уплата иных платежей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</si>
  <si>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</si>
  <si>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7220000140</t>
  </si>
  <si>
    <t>0103</t>
  </si>
  <si>
    <t>129</t>
  </si>
  <si>
    <t xml:space="preserve">  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</si>
  <si>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123</t>
  </si>
  <si>
    <t xml:space="preserve">    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</si>
  <si>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122</t>
  </si>
  <si>
    <t xml:space="preserve">                    Иные выплаты персоналу государственных (муниципальных) органов, за исключением фонда оплаты труда</t>
  </si>
  <si>
    <t>121</t>
  </si>
  <si>
    <t xml:space="preserve">                    Фонд оплаты труда государственных (муниципальных) органов</t>
  </si>
  <si>
    <t>120</t>
  </si>
  <si>
    <t xml:space="preserve">                  Расходы на выплаты персоналу государственных (муниципальных) органов</t>
  </si>
  <si>
    <t>100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</si>
  <si>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</si>
  <si>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7220000000</t>
  </si>
  <si>
    <t xml:space="preserve">          Обеспечение деятельности аппарата законодательного (представительного) органа муниципального образования</t>
  </si>
  <si>
    <t>7200000000</t>
  </si>
  <si>
    <t xml:space="preserve">        Обеспечение деятельности законодательного (представительного) органа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</si>
  <si>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</si>
  <si>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7110000140</t>
  </si>
  <si>
    <t>0102</t>
  </si>
  <si>
    <t>7110000000</t>
  </si>
  <si>
    <t xml:space="preserve">          Обеспечение деятельности Главы муниципального образования</t>
  </si>
  <si>
    <t>7100000000</t>
  </si>
  <si>
    <t xml:space="preserve">        Обеспечение деятельности высшего должностного лица муниципального образования</t>
  </si>
  <si>
    <t xml:space="preserve">      Функционирование высшего должностного лица субъекта Российской Федерации и муниципального образования</t>
  </si>
  <si>
    <t>0100</t>
  </si>
  <si>
    <t xml:space="preserve">    ОБЩЕГОСУДАРСТВЕННЫЕ ВОПРОСЫ</t>
  </si>
  <si>
    <t>Остаток лимитов</t>
  </si>
  <si>
    <t>Наименование показателя</t>
  </si>
  <si>
    <t>Приложение №2</t>
  </si>
  <si>
    <t>к распоряжению Администрации</t>
  </si>
  <si>
    <t>Смоленской области</t>
  </si>
  <si>
    <t>от_____________№________</t>
  </si>
  <si>
    <t>Расходы бюджета Сафоновского городского поселения Сафоновского района Смоленской области</t>
  </si>
  <si>
    <t xml:space="preserve">(рублей) </t>
  </si>
  <si>
    <t>Код  строки</t>
  </si>
  <si>
    <t>Расходы бюджета-всего в том числе</t>
  </si>
  <si>
    <t>х</t>
  </si>
  <si>
    <t>Приложение №3</t>
  </si>
  <si>
    <t xml:space="preserve">муниципального образования "Сафоновский район" </t>
  </si>
  <si>
    <t xml:space="preserve">                       </t>
  </si>
  <si>
    <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rgb="FF000000"/>
        <rFont val="Arial Cyr"/>
      </rPr>
      <t xml:space="preserve">                                                                                         (рублей)</t>
    </r>
  </si>
  <si>
    <t>Код расхода  по бюджетной классификации</t>
  </si>
  <si>
    <t>Результат исполнения бюджета                                      (дефицит / профицит)</t>
  </si>
  <si>
    <r>
      <t xml:space="preserve">                               </t>
    </r>
    <r>
      <rPr>
        <b/>
        <sz val="9"/>
        <color rgb="FF000000"/>
        <rFont val="Arial Cyr"/>
        <charset val="204"/>
      </rPr>
      <t xml:space="preserve">    Источники финансирования дефицита бюджета Сафоновского городского поселения Сафоновского района  Смоленской области</t>
    </r>
  </si>
  <si>
    <t>(рублей)</t>
  </si>
  <si>
    <t>за 1 полугодие 2021года</t>
  </si>
  <si>
    <t>за 1 полугодие 2021 года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</si>
</sst>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0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9"/>
      <color rgb="FF000000"/>
      <name val="Arial Cyr"/>
      <charset val="204"/>
    </font>
    <font>
      <b/>
      <sz val="12"/>
      <color rgb="FF000000"/>
      <name val="Arial Cyr"/>
    </font>
    <font>
      <sz val="10"/>
      <name val="Calibri"/>
      <family val="2"/>
      <scheme val="minor"/>
    </font>
    <font>
      <sz val="8"/>
      <color rgb="FF000000"/>
      <name val="Arial Cyr"/>
      <charset val="204"/>
    </font>
    <font>
      <b/>
      <sz val="9"/>
      <color rgb="FF000000"/>
      <name val="Arial Cyr"/>
    </font>
    <font>
      <sz val="10"/>
      <name val="Calibri"/>
      <family val="2"/>
      <charset val="204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4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2" fillId="0" borderId="1"/>
    <xf numFmtId="0" fontId="1" fillId="0" borderId="1"/>
    <xf numFmtId="0" fontId="1" fillId="0" borderId="1">
      <alignment horizontal="left" wrapText="1"/>
    </xf>
    <xf numFmtId="4" fontId="5" fillId="4" borderId="13">
      <alignment horizontal="right" vertical="top" shrinkToFit="1"/>
    </xf>
    <xf numFmtId="10" fontId="5" fillId="4" borderId="13">
      <alignment horizontal="right" vertical="top" shrinkToFit="1"/>
    </xf>
    <xf numFmtId="0" fontId="5" fillId="0" borderId="13">
      <alignment horizontal="left"/>
    </xf>
    <xf numFmtId="4" fontId="5" fillId="5" borderId="13">
      <alignment horizontal="right" vertical="top" shrinkToFit="1"/>
    </xf>
    <xf numFmtId="10" fontId="5" fillId="5" borderId="13">
      <alignment horizontal="right" vertical="top" shrinkToFit="1"/>
    </xf>
    <xf numFmtId="1" fontId="1" fillId="0" borderId="13">
      <alignment horizontal="center" vertical="top" shrinkToFit="1"/>
    </xf>
    <xf numFmtId="0" fontId="5" fillId="0" borderId="13">
      <alignment vertical="top" wrapText="1"/>
    </xf>
    <xf numFmtId="0" fontId="1" fillId="0" borderId="1">
      <alignment wrapText="1"/>
    </xf>
    <xf numFmtId="0" fontId="1" fillId="0" borderId="13">
      <alignment horizontal="center" vertical="center" wrapText="1"/>
    </xf>
    <xf numFmtId="0" fontId="1" fillId="0" borderId="1">
      <alignment horizontal="right"/>
    </xf>
    <xf numFmtId="0" fontId="14" fillId="0" borderId="1">
      <alignment horizontal="center"/>
    </xf>
    <xf numFmtId="0" fontId="14" fillId="0" borderId="1">
      <alignment horizontal="center" wrapText="1"/>
    </xf>
  </cellStyleXfs>
  <cellXfs count="1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" fontId="3" fillId="0" borderId="24" xfId="54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0" fontId="3" fillId="0" borderId="27" xfId="65" applyNumberFormat="1" applyProtection="1">
      <alignment horizontal="left" wrapText="1"/>
    </xf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49" fontId="3" fillId="0" borderId="1" xfId="23" applyNumberFormat="1" applyBorder="1" applyProtection="1">
      <alignment horizontal="right"/>
    </xf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3" fillId="0" borderId="1" xfId="3" applyNumberFormat="1" applyBorder="1" applyProtection="1">
      <alignment horizontal="center"/>
    </xf>
    <xf numFmtId="49" fontId="3" fillId="0" borderId="1" xfId="27" applyNumberFormat="1" applyBorder="1" applyProtection="1">
      <alignment horizontal="center"/>
    </xf>
    <xf numFmtId="0" fontId="0" fillId="0" borderId="1" xfId="130" applyFont="1" applyProtection="1">
      <protection locked="0"/>
    </xf>
    <xf numFmtId="0" fontId="1" fillId="0" borderId="1" xfId="131" applyNumberFormat="1" applyProtection="1"/>
    <xf numFmtId="0" fontId="1" fillId="0" borderId="1" xfId="132" applyNumberFormat="1" applyProtection="1">
      <alignment horizontal="left" wrapText="1"/>
    </xf>
    <xf numFmtId="4" fontId="5" fillId="4" borderId="13" xfId="133" applyNumberFormat="1" applyProtection="1">
      <alignment horizontal="right" vertical="top" shrinkToFit="1"/>
    </xf>
    <xf numFmtId="4" fontId="5" fillId="5" borderId="13" xfId="136" applyNumberFormat="1" applyProtection="1">
      <alignment horizontal="right" vertical="top" shrinkToFit="1"/>
    </xf>
    <xf numFmtId="1" fontId="1" fillId="0" borderId="13" xfId="138" applyNumberFormat="1" applyProtection="1">
      <alignment horizontal="center" vertical="top" shrinkToFit="1"/>
    </xf>
    <xf numFmtId="0" fontId="1" fillId="0" borderId="13" xfId="141">
      <alignment horizontal="center" vertical="center" wrapText="1"/>
    </xf>
    <xf numFmtId="0" fontId="0" fillId="0" borderId="1" xfId="130" applyFont="1" applyBorder="1" applyAlignment="1" applyProtection="1">
      <alignment horizontal="left"/>
      <protection locked="0"/>
    </xf>
    <xf numFmtId="0" fontId="3" fillId="0" borderId="13" xfId="141" applyFont="1">
      <alignment horizontal="center" vertical="center" wrapText="1"/>
    </xf>
    <xf numFmtId="0" fontId="3" fillId="0" borderId="23" xfId="141" applyFont="1" applyBorder="1">
      <alignment horizontal="center" vertical="center" wrapText="1"/>
    </xf>
    <xf numFmtId="0" fontId="3" fillId="0" borderId="34" xfId="65" applyNumberFormat="1" applyFont="1" applyBorder="1" applyAlignment="1" applyProtection="1">
      <alignment horizontal="center" wrapText="1"/>
    </xf>
    <xf numFmtId="0" fontId="3" fillId="0" borderId="47" xfId="65" applyNumberFormat="1" applyBorder="1" applyProtection="1">
      <alignment horizontal="left" wrapText="1"/>
    </xf>
    <xf numFmtId="0" fontId="16" fillId="0" borderId="13" xfId="139" applyNumberFormat="1" applyFont="1" applyProtection="1">
      <alignment vertical="top" wrapText="1"/>
    </xf>
    <xf numFmtId="1" fontId="1" fillId="0" borderId="35" xfId="138" applyNumberFormat="1" applyBorder="1" applyProtection="1">
      <alignment horizontal="center" vertical="top" shrinkToFit="1"/>
    </xf>
    <xf numFmtId="0" fontId="3" fillId="0" borderId="34" xfId="139" applyNumberFormat="1" applyFont="1" applyBorder="1" applyAlignment="1" applyProtection="1">
      <alignment horizontal="center" vertical="top" wrapText="1"/>
    </xf>
    <xf numFmtId="0" fontId="3" fillId="0" borderId="13" xfId="139" applyNumberFormat="1" applyFont="1" applyAlignment="1" applyProtection="1">
      <alignment horizontal="center" vertical="top" wrapText="1"/>
    </xf>
    <xf numFmtId="1" fontId="3" fillId="0" borderId="48" xfId="138" applyNumberFormat="1" applyFont="1" applyBorder="1" applyProtection="1">
      <alignment horizontal="center" vertical="top" shrinkToFit="1"/>
    </xf>
    <xf numFmtId="1" fontId="3" fillId="0" borderId="49" xfId="138" applyNumberFormat="1" applyFont="1" applyBorder="1" applyProtection="1">
      <alignment horizontal="center" vertical="top" shrinkToFit="1"/>
    </xf>
    <xf numFmtId="1" fontId="3" fillId="0" borderId="50" xfId="138" applyNumberFormat="1" applyFont="1" applyBorder="1" applyProtection="1">
      <alignment horizontal="center" vertical="top" shrinkToFit="1"/>
    </xf>
    <xf numFmtId="4" fontId="16" fillId="6" borderId="13" xfId="133" applyNumberFormat="1" applyFont="1" applyFill="1" applyProtection="1">
      <alignment horizontal="right" vertical="top" shrinkToFit="1"/>
    </xf>
    <xf numFmtId="4" fontId="16" fillId="6" borderId="13" xfId="136" applyNumberFormat="1" applyFont="1" applyFill="1" applyProtection="1">
      <alignment horizontal="right" vertical="top" shrinkToFit="1"/>
    </xf>
    <xf numFmtId="4" fontId="16" fillId="0" borderId="27" xfId="65" applyNumberFormat="1" applyFont="1" applyAlignment="1" applyProtection="1">
      <alignment horizontal="right" wrapText="1"/>
    </xf>
    <xf numFmtId="0" fontId="16" fillId="0" borderId="27" xfId="65" applyNumberFormat="1" applyFont="1" applyAlignment="1" applyProtection="1">
      <alignment horizontal="center" wrapText="1"/>
    </xf>
    <xf numFmtId="0" fontId="18" fillId="0" borderId="1" xfId="13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1" xfId="111" applyNumberFormat="1" applyBorder="1" applyProtection="1">
      <alignment horizontal="center"/>
    </xf>
    <xf numFmtId="0" fontId="3" fillId="0" borderId="1" xfId="108" applyNumberFormat="1" applyBorder="1" applyProtection="1">
      <alignment horizontal="center" wrapText="1"/>
    </xf>
    <xf numFmtId="0" fontId="3" fillId="0" borderId="1" xfId="109" applyNumberFormat="1" applyBorder="1" applyProtection="1">
      <alignment horizontal="center" wrapText="1"/>
    </xf>
    <xf numFmtId="0" fontId="9" fillId="0" borderId="1" xfId="111" applyNumberFormat="1" applyBorder="1" applyProtection="1">
      <alignment horizontal="center"/>
    </xf>
    <xf numFmtId="0" fontId="6" fillId="0" borderId="1" xfId="118" applyNumberFormat="1" applyBorder="1" applyProtection="1"/>
    <xf numFmtId="0" fontId="13" fillId="0" borderId="1" xfId="10" applyNumberFormat="1" applyFont="1" applyAlignmen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1" xfId="20" applyNumberFormat="1" applyBorder="1" applyProtection="1">
      <alignment horizontal="left" wrapText="1"/>
    </xf>
    <xf numFmtId="0" fontId="3" fillId="0" borderId="1" xfId="20" applyBorder="1">
      <alignment horizontal="left" wrapText="1"/>
    </xf>
    <xf numFmtId="0" fontId="17" fillId="0" borderId="2" xfId="28" applyNumberFormat="1" applyFont="1" applyProtection="1">
      <alignment horizontal="center"/>
    </xf>
    <xf numFmtId="0" fontId="17" fillId="0" borderId="2" xfId="28" applyFont="1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49" fontId="7" fillId="0" borderId="1" xfId="12" applyNumberFormat="1" applyFont="1" applyBorder="1" applyAlignment="1" applyProtection="1">
      <alignment horizontal="left"/>
    </xf>
    <xf numFmtId="0" fontId="7" fillId="0" borderId="1" xfId="8" applyNumberFormat="1" applyFont="1" applyBorder="1" applyAlignment="1" applyProtection="1">
      <alignment horizontal="left"/>
    </xf>
    <xf numFmtId="0" fontId="7" fillId="0" borderId="1" xfId="11" applyNumberFormat="1" applyFont="1" applyBorder="1" applyAlignment="1" applyProtection="1">
      <alignment horizontal="left"/>
    </xf>
    <xf numFmtId="49" fontId="7" fillId="0" borderId="1" xfId="18" applyNumberFormat="1" applyFont="1" applyBorder="1" applyAlignment="1" applyProtection="1">
      <alignment horizontal="left" vertical="center"/>
    </xf>
    <xf numFmtId="0" fontId="13" fillId="0" borderId="1" xfId="16" applyNumberFormat="1" applyFont="1" applyAlignment="1" applyProtection="1">
      <alignment horizontal="center"/>
    </xf>
    <xf numFmtId="0" fontId="1" fillId="0" borderId="1" xfId="140" applyNumberFormat="1" applyProtection="1">
      <alignment wrapText="1"/>
    </xf>
    <xf numFmtId="0" fontId="1" fillId="0" borderId="1" xfId="140">
      <alignment wrapText="1"/>
    </xf>
    <xf numFmtId="0" fontId="16" fillId="0" borderId="13" xfId="141" applyNumberFormat="1" applyFont="1" applyProtection="1">
      <alignment horizontal="center" vertical="center" wrapText="1"/>
    </xf>
    <xf numFmtId="0" fontId="16" fillId="0" borderId="13" xfId="141" applyFont="1">
      <alignment horizontal="center" vertical="center" wrapText="1"/>
    </xf>
    <xf numFmtId="0" fontId="1" fillId="0" borderId="13" xfId="141" applyNumberFormat="1" applyProtection="1">
      <alignment horizontal="center" vertical="center" wrapText="1"/>
    </xf>
    <xf numFmtId="0" fontId="1" fillId="0" borderId="13" xfId="141">
      <alignment horizontal="center" vertical="center" wrapText="1"/>
    </xf>
    <xf numFmtId="0" fontId="1" fillId="0" borderId="14" xfId="141" applyBorder="1" applyAlignment="1">
      <alignment horizontal="center" vertical="center" wrapText="1"/>
    </xf>
    <xf numFmtId="0" fontId="1" fillId="0" borderId="11" xfId="141" applyBorder="1" applyAlignment="1">
      <alignment horizontal="center" vertical="center" wrapText="1"/>
    </xf>
    <xf numFmtId="0" fontId="1" fillId="0" borderId="51" xfId="141" applyBorder="1" applyAlignment="1">
      <alignment horizontal="center" vertical="center" wrapText="1"/>
    </xf>
    <xf numFmtId="0" fontId="3" fillId="0" borderId="48" xfId="65" applyNumberFormat="1" applyFont="1" applyBorder="1" applyAlignment="1" applyProtection="1">
      <alignment horizontal="center" wrapText="1"/>
    </xf>
    <xf numFmtId="0" fontId="3" fillId="0" borderId="49" xfId="65" applyNumberFormat="1" applyFont="1" applyBorder="1" applyAlignment="1" applyProtection="1">
      <alignment horizontal="center" wrapText="1"/>
    </xf>
    <xf numFmtId="0" fontId="3" fillId="0" borderId="50" xfId="65" applyNumberFormat="1" applyFont="1" applyBorder="1" applyAlignment="1" applyProtection="1">
      <alignment horizontal="center" wrapText="1"/>
    </xf>
    <xf numFmtId="0" fontId="1" fillId="0" borderId="1" xfId="132" applyNumberFormat="1" applyProtection="1">
      <alignment horizontal="left" wrapText="1"/>
    </xf>
    <xf numFmtId="0" fontId="1" fillId="0" borderId="1" xfId="132">
      <alignment horizontal="left" wrapText="1"/>
    </xf>
    <xf numFmtId="0" fontId="15" fillId="0" borderId="1" xfId="130" applyFont="1" applyBorder="1" applyAlignment="1" applyProtection="1">
      <alignment horizontal="left"/>
      <protection locked="0"/>
    </xf>
    <xf numFmtId="0" fontId="15" fillId="0" borderId="1" xfId="130" applyFont="1" applyAlignment="1" applyProtection="1">
      <alignment horizontal="left"/>
      <protection locked="0"/>
    </xf>
    <xf numFmtId="0" fontId="13" fillId="0" borderId="1" xfId="144" applyNumberFormat="1" applyFont="1" applyProtection="1">
      <alignment horizontal="center" wrapText="1"/>
    </xf>
    <xf numFmtId="0" fontId="13" fillId="0" borderId="1" xfId="144" applyFont="1">
      <alignment horizontal="center" wrapText="1"/>
    </xf>
    <xf numFmtId="0" fontId="13" fillId="0" borderId="1" xfId="143" applyNumberFormat="1" applyFont="1" applyProtection="1">
      <alignment horizontal="center"/>
    </xf>
    <xf numFmtId="0" fontId="13" fillId="0" borderId="1" xfId="143" applyFont="1">
      <alignment horizontal="center"/>
    </xf>
    <xf numFmtId="0" fontId="16" fillId="0" borderId="1" xfId="142" applyNumberFormat="1" applyFont="1" applyProtection="1">
      <alignment horizontal="right"/>
    </xf>
    <xf numFmtId="0" fontId="1" fillId="0" borderId="1" xfId="142">
      <alignment horizontal="right"/>
    </xf>
    <xf numFmtId="0" fontId="3" fillId="0" borderId="34" xfId="141" applyNumberFormat="1" applyFont="1" applyBorder="1" applyProtection="1">
      <alignment horizontal="center" vertical="center" wrapText="1"/>
    </xf>
    <xf numFmtId="0" fontId="3" fillId="0" borderId="34" xfId="141" applyFont="1" applyBorder="1">
      <alignment horizontal="center" vertical="center" wrapText="1"/>
    </xf>
    <xf numFmtId="0" fontId="1" fillId="0" borderId="35" xfId="141" applyNumberFormat="1" applyBorder="1" applyProtection="1">
      <alignment horizontal="center" vertical="center" wrapText="1"/>
    </xf>
    <xf numFmtId="0" fontId="1" fillId="0" borderId="35" xfId="141" applyBorder="1">
      <alignment horizontal="center" vertical="center" wrapText="1"/>
    </xf>
    <xf numFmtId="0" fontId="3" fillId="0" borderId="42" xfId="141" applyNumberFormat="1" applyFont="1" applyBorder="1" applyAlignment="1" applyProtection="1">
      <alignment horizontal="center" vertical="center" wrapText="1"/>
    </xf>
    <xf numFmtId="0" fontId="3" fillId="0" borderId="43" xfId="141" applyNumberFormat="1" applyFont="1" applyBorder="1" applyAlignment="1" applyProtection="1">
      <alignment horizontal="center" vertical="center" wrapText="1"/>
    </xf>
    <xf numFmtId="0" fontId="3" fillId="0" borderId="36" xfId="141" applyNumberFormat="1" applyFont="1" applyBorder="1" applyAlignment="1" applyProtection="1">
      <alignment horizontal="center" vertical="center" wrapText="1"/>
    </xf>
    <xf numFmtId="0" fontId="3" fillId="0" borderId="37" xfId="141" applyNumberFormat="1" applyFont="1" applyBorder="1" applyAlignment="1" applyProtection="1">
      <alignment horizontal="center" vertical="center" wrapText="1"/>
    </xf>
    <xf numFmtId="0" fontId="3" fillId="0" borderId="38" xfId="141" applyNumberFormat="1" applyFont="1" applyBorder="1" applyAlignment="1" applyProtection="1">
      <alignment horizontal="center" vertical="center" wrapText="1"/>
    </xf>
    <xf numFmtId="0" fontId="3" fillId="0" borderId="39" xfId="141" applyNumberFormat="1" applyFont="1" applyBorder="1" applyAlignment="1" applyProtection="1">
      <alignment horizontal="center" vertical="center" wrapText="1"/>
    </xf>
    <xf numFmtId="0" fontId="3" fillId="0" borderId="40" xfId="141" applyNumberFormat="1" applyFont="1" applyBorder="1" applyAlignment="1" applyProtection="1">
      <alignment horizontal="center" vertical="center" wrapText="1"/>
    </xf>
    <xf numFmtId="0" fontId="3" fillId="0" borderId="41" xfId="141" applyNumberFormat="1" applyFont="1" applyBorder="1" applyAlignment="1" applyProtection="1">
      <alignment horizontal="center" vertical="center" wrapText="1"/>
    </xf>
    <xf numFmtId="0" fontId="3" fillId="0" borderId="44" xfId="141" applyFont="1" applyBorder="1" applyAlignment="1">
      <alignment horizontal="center" vertical="center" wrapText="1"/>
    </xf>
    <xf numFmtId="0" fontId="3" fillId="0" borderId="45" xfId="141" applyFont="1" applyBorder="1" applyAlignment="1">
      <alignment horizontal="center" vertical="center" wrapText="1"/>
    </xf>
    <xf numFmtId="0" fontId="3" fillId="0" borderId="46" xfId="141" applyFont="1" applyBorder="1" applyAlignment="1">
      <alignment horizontal="center" vertical="center" wrapText="1"/>
    </xf>
    <xf numFmtId="0" fontId="3" fillId="0" borderId="1" xfId="109" applyNumberFormat="1" applyBorder="1" applyProtection="1">
      <alignment horizontal="center" wrapText="1"/>
    </xf>
    <xf numFmtId="0" fontId="3" fillId="0" borderId="1" xfId="109" applyBorder="1">
      <alignment horizontal="center" wrapText="1"/>
    </xf>
    <xf numFmtId="0" fontId="9" fillId="0" borderId="1" xfId="111" applyNumberFormat="1" applyBorder="1" applyProtection="1">
      <alignment horizontal="center"/>
    </xf>
    <xf numFmtId="0" fontId="9" fillId="0" borderId="1" xfId="111" applyBorder="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1" xfId="3" applyNumberFormat="1" applyBorder="1" applyProtection="1">
      <alignment horizontal="center"/>
    </xf>
    <xf numFmtId="0" fontId="3" fillId="0" borderId="1" xfId="3" applyBorder="1">
      <alignment horizontal="center"/>
    </xf>
    <xf numFmtId="0" fontId="13" fillId="0" borderId="1" xfId="2" applyNumberFormat="1" applyFont="1" applyAlignment="1" applyProtection="1">
      <alignment horizontal="center"/>
    </xf>
    <xf numFmtId="0" fontId="2" fillId="0" borderId="1" xfId="2" applyNumberFormat="1" applyAlignment="1" applyProtection="1">
      <alignment horizontal="center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19" fillId="0" borderId="0" xfId="0" applyFont="1" applyAlignment="1" applyProtection="1">
      <alignment horizontal="left"/>
      <protection locked="0"/>
    </xf>
  </cellXfs>
  <cellStyles count="145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2 2" xfId="141"/>
    <cellStyle name="xl23" xfId="5"/>
    <cellStyle name="xl24" xfId="10"/>
    <cellStyle name="xl24 2" xfId="131"/>
    <cellStyle name="xl25" xfId="16"/>
    <cellStyle name="xl25 2" xfId="138"/>
    <cellStyle name="xl26" xfId="29"/>
    <cellStyle name="xl26 2" xfId="135"/>
    <cellStyle name="xl27" xfId="33"/>
    <cellStyle name="xl28" xfId="36"/>
    <cellStyle name="xl28 2" xfId="133"/>
    <cellStyle name="xl29" xfId="40"/>
    <cellStyle name="xl29 2" xfId="140"/>
    <cellStyle name="xl30" xfId="44"/>
    <cellStyle name="xl30 2" xfId="132"/>
    <cellStyle name="xl31" xfId="14"/>
    <cellStyle name="xl32" xfId="128"/>
    <cellStyle name="xl32 2" xfId="134"/>
    <cellStyle name="xl33" xfId="24"/>
    <cellStyle name="xl33 2" xfId="144"/>
    <cellStyle name="xl34" xfId="34"/>
    <cellStyle name="xl34 2" xfId="143"/>
    <cellStyle name="xl35" xfId="37"/>
    <cellStyle name="xl35 2" xfId="142"/>
    <cellStyle name="xl36" xfId="41"/>
    <cellStyle name="xl37" xfId="45"/>
    <cellStyle name="xl37 2" xfId="139"/>
    <cellStyle name="xl38" xfId="6"/>
    <cellStyle name="xl38 2" xfId="136"/>
    <cellStyle name="xl39" xfId="38"/>
    <cellStyle name="xl39 2" xfId="137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SheetLayoutView="100" workbookViewId="0">
      <selection activeCell="A9" sqref="A9:F9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5" width="19.85546875" style="1" customWidth="1"/>
    <col min="6" max="6" width="18.42578125" style="1" customWidth="1"/>
    <col min="7" max="7" width="9.140625" style="1" hidden="1"/>
    <col min="8" max="16384" width="9.140625" style="1"/>
  </cols>
  <sheetData>
    <row r="1" spans="1:8" ht="12" customHeight="1">
      <c r="A1" s="2"/>
      <c r="B1" s="2"/>
      <c r="C1" s="2"/>
      <c r="D1" s="2"/>
      <c r="E1" s="2"/>
      <c r="F1" s="2"/>
      <c r="G1" s="2"/>
    </row>
    <row r="2" spans="1:8" ht="14.1" customHeight="1">
      <c r="A2" s="115"/>
      <c r="B2" s="116"/>
      <c r="C2" s="116"/>
      <c r="D2" s="116"/>
      <c r="E2" s="116"/>
      <c r="F2" s="82"/>
      <c r="G2" s="3"/>
    </row>
    <row r="3" spans="1:8" ht="14.1" customHeight="1">
      <c r="A3" s="4"/>
      <c r="B3" s="4"/>
      <c r="C3" s="5"/>
      <c r="D3" s="5"/>
      <c r="E3" s="126" t="s">
        <v>188</v>
      </c>
      <c r="F3" s="126"/>
      <c r="G3" s="80"/>
    </row>
    <row r="4" spans="1:8" ht="14.1" customHeight="1">
      <c r="A4" s="2"/>
      <c r="B4" s="6"/>
      <c r="C4" s="2"/>
      <c r="D4" s="2"/>
      <c r="E4" s="125" t="s">
        <v>189</v>
      </c>
      <c r="F4" s="125"/>
      <c r="G4" s="125"/>
      <c r="H4" s="125"/>
    </row>
    <row r="5" spans="1:8" ht="14.1" customHeight="1">
      <c r="A5" s="6"/>
      <c r="B5" s="7"/>
      <c r="C5" s="6"/>
      <c r="D5" s="6"/>
      <c r="E5" s="127" t="s">
        <v>190</v>
      </c>
      <c r="F5" s="127"/>
      <c r="G5" s="81"/>
    </row>
    <row r="6" spans="1:8" ht="14.1" customHeight="1">
      <c r="A6" s="8"/>
      <c r="B6" s="8"/>
      <c r="C6" s="8"/>
      <c r="D6" s="9"/>
      <c r="E6" s="128" t="s">
        <v>191</v>
      </c>
      <c r="F6" s="128"/>
      <c r="G6" s="81"/>
    </row>
    <row r="7" spans="1:8" ht="28.5" customHeight="1">
      <c r="A7" s="8"/>
      <c r="B7" s="117"/>
      <c r="C7" s="118"/>
      <c r="D7" s="118"/>
      <c r="E7" s="128" t="s">
        <v>192</v>
      </c>
      <c r="F7" s="128"/>
      <c r="G7" s="81"/>
    </row>
    <row r="8" spans="1:8" ht="15.95" customHeight="1">
      <c r="A8" s="129" t="s">
        <v>193</v>
      </c>
      <c r="B8" s="129"/>
      <c r="C8" s="129"/>
      <c r="D8" s="129"/>
      <c r="E8" s="129"/>
      <c r="F8" s="129"/>
      <c r="G8" s="81"/>
    </row>
    <row r="9" spans="1:8" ht="14.1" customHeight="1">
      <c r="A9" s="114" t="s">
        <v>429</v>
      </c>
      <c r="B9" s="114"/>
      <c r="C9" s="114"/>
      <c r="D9" s="114"/>
      <c r="E9" s="114"/>
      <c r="F9" s="114"/>
      <c r="G9" s="81"/>
    </row>
    <row r="10" spans="1:8" ht="14.1" customHeight="1">
      <c r="A10" s="8"/>
      <c r="B10" s="8"/>
      <c r="C10" s="8"/>
      <c r="D10" s="9"/>
      <c r="E10" s="79"/>
      <c r="F10" s="83"/>
      <c r="G10" s="81"/>
    </row>
    <row r="11" spans="1:8" ht="14.1" customHeight="1">
      <c r="A11" s="119" t="s">
        <v>424</v>
      </c>
      <c r="B11" s="120"/>
      <c r="C11" s="120"/>
      <c r="D11" s="120"/>
      <c r="E11" s="120"/>
      <c r="F11" s="120"/>
      <c r="G11" s="10"/>
    </row>
    <row r="12" spans="1:8" ht="12.95" customHeight="1">
      <c r="A12" s="121" t="s">
        <v>0</v>
      </c>
      <c r="B12" s="121" t="s">
        <v>1</v>
      </c>
      <c r="C12" s="121" t="s">
        <v>2</v>
      </c>
      <c r="D12" s="123" t="s">
        <v>3</v>
      </c>
      <c r="E12" s="123" t="s">
        <v>4</v>
      </c>
      <c r="F12" s="121" t="s">
        <v>5</v>
      </c>
      <c r="G12" s="11"/>
    </row>
    <row r="13" spans="1:8" ht="12" customHeight="1">
      <c r="A13" s="122"/>
      <c r="B13" s="122"/>
      <c r="C13" s="122"/>
      <c r="D13" s="124"/>
      <c r="E13" s="124"/>
      <c r="F13" s="122"/>
      <c r="G13" s="12"/>
    </row>
    <row r="14" spans="1:8" ht="14.25" customHeight="1">
      <c r="A14" s="122"/>
      <c r="B14" s="122"/>
      <c r="C14" s="122"/>
      <c r="D14" s="124"/>
      <c r="E14" s="124"/>
      <c r="F14" s="122"/>
      <c r="G14" s="12"/>
    </row>
    <row r="15" spans="1:8" ht="14.25" customHeight="1">
      <c r="A15" s="13">
        <v>1</v>
      </c>
      <c r="B15" s="14">
        <v>2</v>
      </c>
      <c r="C15" s="14">
        <v>3</v>
      </c>
      <c r="D15" s="15" t="s">
        <v>6</v>
      </c>
      <c r="E15" s="15" t="s">
        <v>7</v>
      </c>
      <c r="F15" s="15" t="s">
        <v>8</v>
      </c>
      <c r="G15" s="12"/>
    </row>
    <row r="16" spans="1:8" ht="17.25" customHeight="1">
      <c r="A16" s="16" t="s">
        <v>9</v>
      </c>
      <c r="B16" s="17" t="s">
        <v>10</v>
      </c>
      <c r="C16" s="18" t="s">
        <v>11</v>
      </c>
      <c r="D16" s="19">
        <v>198184548.66999999</v>
      </c>
      <c r="E16" s="19">
        <v>51859871.829999998</v>
      </c>
      <c r="F16" s="19">
        <f>SUM(D16-E16)</f>
        <v>146324676.83999997</v>
      </c>
      <c r="G16" s="12"/>
    </row>
    <row r="17" spans="1:7" ht="15" customHeight="1">
      <c r="A17" s="20" t="s">
        <v>12</v>
      </c>
      <c r="B17" s="21"/>
      <c r="C17" s="22"/>
      <c r="D17" s="23"/>
      <c r="E17" s="23"/>
      <c r="F17" s="23"/>
      <c r="G17" s="12"/>
    </row>
    <row r="18" spans="1:7">
      <c r="A18" s="24" t="s">
        <v>13</v>
      </c>
      <c r="B18" s="25" t="s">
        <v>10</v>
      </c>
      <c r="C18" s="26" t="s">
        <v>14</v>
      </c>
      <c r="D18" s="27">
        <v>141297000</v>
      </c>
      <c r="E18" s="27">
        <v>49163600.380000003</v>
      </c>
      <c r="F18" s="27">
        <f>SUM(D18)-E18</f>
        <v>92133399.620000005</v>
      </c>
      <c r="G18" s="12"/>
    </row>
    <row r="19" spans="1:7">
      <c r="A19" s="24" t="s">
        <v>15</v>
      </c>
      <c r="B19" s="25" t="s">
        <v>10</v>
      </c>
      <c r="C19" s="26" t="s">
        <v>16</v>
      </c>
      <c r="D19" s="27">
        <v>56724600</v>
      </c>
      <c r="E19" s="27">
        <v>25626786.640000001</v>
      </c>
      <c r="F19" s="27">
        <f t="shared" ref="F19:F82" si="0">SUM(D19)-E19</f>
        <v>31097813.359999999</v>
      </c>
      <c r="G19" s="12"/>
    </row>
    <row r="20" spans="1:7">
      <c r="A20" s="24" t="s">
        <v>17</v>
      </c>
      <c r="B20" s="25" t="s">
        <v>10</v>
      </c>
      <c r="C20" s="26" t="s">
        <v>18</v>
      </c>
      <c r="D20" s="27">
        <v>56724600</v>
      </c>
      <c r="E20" s="27">
        <v>25626786.640000001</v>
      </c>
      <c r="F20" s="27">
        <f t="shared" si="0"/>
        <v>31097813.359999999</v>
      </c>
      <c r="G20" s="12"/>
    </row>
    <row r="21" spans="1:7" ht="57">
      <c r="A21" s="24" t="s">
        <v>19</v>
      </c>
      <c r="B21" s="25" t="s">
        <v>10</v>
      </c>
      <c r="C21" s="26" t="s">
        <v>20</v>
      </c>
      <c r="D21" s="27">
        <v>55874600</v>
      </c>
      <c r="E21" s="27">
        <v>25065658.219999999</v>
      </c>
      <c r="F21" s="27">
        <f t="shared" si="0"/>
        <v>30808941.780000001</v>
      </c>
      <c r="G21" s="12"/>
    </row>
    <row r="22" spans="1:7" ht="90.75">
      <c r="A22" s="24" t="s">
        <v>21</v>
      </c>
      <c r="B22" s="25" t="s">
        <v>10</v>
      </c>
      <c r="C22" s="26" t="s">
        <v>22</v>
      </c>
      <c r="D22" s="27">
        <v>540000</v>
      </c>
      <c r="E22" s="27">
        <v>337136.55</v>
      </c>
      <c r="F22" s="27">
        <f t="shared" si="0"/>
        <v>202863.45</v>
      </c>
      <c r="G22" s="12"/>
    </row>
    <row r="23" spans="1:7" ht="34.5">
      <c r="A23" s="24" t="s">
        <v>23</v>
      </c>
      <c r="B23" s="25" t="s">
        <v>10</v>
      </c>
      <c r="C23" s="26" t="s">
        <v>24</v>
      </c>
      <c r="D23" s="27">
        <v>310000</v>
      </c>
      <c r="E23" s="27">
        <v>217241.87</v>
      </c>
      <c r="F23" s="27">
        <f t="shared" si="0"/>
        <v>92758.13</v>
      </c>
      <c r="G23" s="12"/>
    </row>
    <row r="24" spans="1:7" ht="79.5">
      <c r="A24" s="24" t="s">
        <v>25</v>
      </c>
      <c r="B24" s="25" t="s">
        <v>10</v>
      </c>
      <c r="C24" s="26" t="s">
        <v>26</v>
      </c>
      <c r="D24" s="27">
        <v>0</v>
      </c>
      <c r="E24" s="27">
        <v>6750</v>
      </c>
      <c r="F24" s="27">
        <f t="shared" si="0"/>
        <v>-6750</v>
      </c>
      <c r="G24" s="12"/>
    </row>
    <row r="25" spans="1:7" ht="23.25">
      <c r="A25" s="24" t="s">
        <v>27</v>
      </c>
      <c r="B25" s="25" t="s">
        <v>10</v>
      </c>
      <c r="C25" s="26" t="s">
        <v>28</v>
      </c>
      <c r="D25" s="27">
        <v>11246500</v>
      </c>
      <c r="E25" s="27">
        <v>5290790.5</v>
      </c>
      <c r="F25" s="27">
        <f t="shared" si="0"/>
        <v>5955709.5</v>
      </c>
      <c r="G25" s="12"/>
    </row>
    <row r="26" spans="1:7" ht="23.25">
      <c r="A26" s="24" t="s">
        <v>29</v>
      </c>
      <c r="B26" s="25" t="s">
        <v>10</v>
      </c>
      <c r="C26" s="26" t="s">
        <v>30</v>
      </c>
      <c r="D26" s="27">
        <v>11246500</v>
      </c>
      <c r="E26" s="27">
        <v>5290790.5</v>
      </c>
      <c r="F26" s="27">
        <f t="shared" si="0"/>
        <v>5955709.5</v>
      </c>
      <c r="G26" s="12"/>
    </row>
    <row r="27" spans="1:7" ht="57">
      <c r="A27" s="24" t="s">
        <v>31</v>
      </c>
      <c r="B27" s="25" t="s">
        <v>10</v>
      </c>
      <c r="C27" s="26" t="s">
        <v>32</v>
      </c>
      <c r="D27" s="27">
        <v>5164000</v>
      </c>
      <c r="E27" s="27">
        <v>2392523.7200000002</v>
      </c>
      <c r="F27" s="27">
        <f t="shared" si="0"/>
        <v>2771476.28</v>
      </c>
      <c r="G27" s="12"/>
    </row>
    <row r="28" spans="1:7" ht="90.75">
      <c r="A28" s="24" t="s">
        <v>33</v>
      </c>
      <c r="B28" s="25" t="s">
        <v>10</v>
      </c>
      <c r="C28" s="26" t="s">
        <v>34</v>
      </c>
      <c r="D28" s="27">
        <v>5164000</v>
      </c>
      <c r="E28" s="27">
        <v>2392523.7200000002</v>
      </c>
      <c r="F28" s="27">
        <f t="shared" si="0"/>
        <v>2771476.28</v>
      </c>
      <c r="G28" s="12"/>
    </row>
    <row r="29" spans="1:7" ht="68.25">
      <c r="A29" s="24" t="s">
        <v>35</v>
      </c>
      <c r="B29" s="25" t="s">
        <v>10</v>
      </c>
      <c r="C29" s="26" t="s">
        <v>36</v>
      </c>
      <c r="D29" s="27">
        <v>29400</v>
      </c>
      <c r="E29" s="27">
        <v>18022.87</v>
      </c>
      <c r="F29" s="27">
        <f t="shared" si="0"/>
        <v>11377.130000000001</v>
      </c>
      <c r="G29" s="12"/>
    </row>
    <row r="30" spans="1:7" ht="102">
      <c r="A30" s="24" t="s">
        <v>37</v>
      </c>
      <c r="B30" s="25" t="s">
        <v>10</v>
      </c>
      <c r="C30" s="26" t="s">
        <v>38</v>
      </c>
      <c r="D30" s="27">
        <v>29400</v>
      </c>
      <c r="E30" s="27">
        <v>18022.87</v>
      </c>
      <c r="F30" s="27">
        <f t="shared" si="0"/>
        <v>11377.130000000001</v>
      </c>
      <c r="G30" s="12"/>
    </row>
    <row r="31" spans="1:7" ht="57">
      <c r="A31" s="24" t="s">
        <v>39</v>
      </c>
      <c r="B31" s="25" t="s">
        <v>10</v>
      </c>
      <c r="C31" s="26" t="s">
        <v>40</v>
      </c>
      <c r="D31" s="27">
        <v>6792900</v>
      </c>
      <c r="E31" s="27">
        <v>3326824.75</v>
      </c>
      <c r="F31" s="27">
        <f t="shared" si="0"/>
        <v>3466075.25</v>
      </c>
      <c r="G31" s="12"/>
    </row>
    <row r="32" spans="1:7" ht="90.75">
      <c r="A32" s="24" t="s">
        <v>41</v>
      </c>
      <c r="B32" s="25" t="s">
        <v>10</v>
      </c>
      <c r="C32" s="26" t="s">
        <v>42</v>
      </c>
      <c r="D32" s="27">
        <v>6792900</v>
      </c>
      <c r="E32" s="27">
        <v>3326824.75</v>
      </c>
      <c r="F32" s="27">
        <f t="shared" si="0"/>
        <v>3466075.25</v>
      </c>
      <c r="G32" s="12"/>
    </row>
    <row r="33" spans="1:7" ht="57">
      <c r="A33" s="24" t="s">
        <v>43</v>
      </c>
      <c r="B33" s="25" t="s">
        <v>10</v>
      </c>
      <c r="C33" s="26" t="s">
        <v>44</v>
      </c>
      <c r="D33" s="27">
        <v>-739800</v>
      </c>
      <c r="E33" s="27">
        <v>-446580.84</v>
      </c>
      <c r="F33" s="27">
        <f t="shared" si="0"/>
        <v>-293219.15999999997</v>
      </c>
      <c r="G33" s="12"/>
    </row>
    <row r="34" spans="1:7" ht="90.75">
      <c r="A34" s="24" t="s">
        <v>45</v>
      </c>
      <c r="B34" s="25" t="s">
        <v>10</v>
      </c>
      <c r="C34" s="26" t="s">
        <v>46</v>
      </c>
      <c r="D34" s="27">
        <v>-739800</v>
      </c>
      <c r="E34" s="27">
        <v>-446580.84</v>
      </c>
      <c r="F34" s="27">
        <f t="shared" si="0"/>
        <v>-293219.15999999997</v>
      </c>
      <c r="G34" s="12"/>
    </row>
    <row r="35" spans="1:7">
      <c r="A35" s="24" t="s">
        <v>47</v>
      </c>
      <c r="B35" s="25" t="s">
        <v>10</v>
      </c>
      <c r="C35" s="26" t="s">
        <v>48</v>
      </c>
      <c r="D35" s="27">
        <v>30335900</v>
      </c>
      <c r="E35" s="27">
        <v>10328386.529999999</v>
      </c>
      <c r="F35" s="27">
        <f t="shared" si="0"/>
        <v>20007513.469999999</v>
      </c>
      <c r="G35" s="12"/>
    </row>
    <row r="36" spans="1:7">
      <c r="A36" s="24" t="s">
        <v>49</v>
      </c>
      <c r="B36" s="25" t="s">
        <v>10</v>
      </c>
      <c r="C36" s="26" t="s">
        <v>50</v>
      </c>
      <c r="D36" s="27">
        <v>3197100</v>
      </c>
      <c r="E36" s="27">
        <v>646821.06000000006</v>
      </c>
      <c r="F36" s="27">
        <f t="shared" si="0"/>
        <v>2550278.94</v>
      </c>
      <c r="G36" s="12"/>
    </row>
    <row r="37" spans="1:7" ht="34.5">
      <c r="A37" s="24" t="s">
        <v>51</v>
      </c>
      <c r="B37" s="25" t="s">
        <v>10</v>
      </c>
      <c r="C37" s="26" t="s">
        <v>52</v>
      </c>
      <c r="D37" s="27">
        <v>3197100</v>
      </c>
      <c r="E37" s="27">
        <v>646821.06000000006</v>
      </c>
      <c r="F37" s="27">
        <f t="shared" si="0"/>
        <v>2550278.94</v>
      </c>
      <c r="G37" s="12"/>
    </row>
    <row r="38" spans="1:7">
      <c r="A38" s="24" t="s">
        <v>53</v>
      </c>
      <c r="B38" s="25" t="s">
        <v>10</v>
      </c>
      <c r="C38" s="26" t="s">
        <v>54</v>
      </c>
      <c r="D38" s="27">
        <v>27138800</v>
      </c>
      <c r="E38" s="27">
        <v>9681565.4700000007</v>
      </c>
      <c r="F38" s="27">
        <f t="shared" si="0"/>
        <v>17457234.530000001</v>
      </c>
      <c r="G38" s="12"/>
    </row>
    <row r="39" spans="1:7">
      <c r="A39" s="24" t="s">
        <v>55</v>
      </c>
      <c r="B39" s="25" t="s">
        <v>10</v>
      </c>
      <c r="C39" s="26" t="s">
        <v>56</v>
      </c>
      <c r="D39" s="27">
        <v>22019800</v>
      </c>
      <c r="E39" s="27">
        <v>9286425.1699999999</v>
      </c>
      <c r="F39" s="27">
        <f t="shared" si="0"/>
        <v>12733374.83</v>
      </c>
      <c r="G39" s="12"/>
    </row>
    <row r="40" spans="1:7" ht="23.25">
      <c r="A40" s="24" t="s">
        <v>57</v>
      </c>
      <c r="B40" s="25" t="s">
        <v>10</v>
      </c>
      <c r="C40" s="26" t="s">
        <v>58</v>
      </c>
      <c r="D40" s="27">
        <v>22019800</v>
      </c>
      <c r="E40" s="27">
        <v>9286425.1699999999</v>
      </c>
      <c r="F40" s="27">
        <f t="shared" si="0"/>
        <v>12733374.83</v>
      </c>
      <c r="G40" s="12"/>
    </row>
    <row r="41" spans="1:7">
      <c r="A41" s="24" t="s">
        <v>59</v>
      </c>
      <c r="B41" s="25" t="s">
        <v>10</v>
      </c>
      <c r="C41" s="26" t="s">
        <v>60</v>
      </c>
      <c r="D41" s="27">
        <v>5119000</v>
      </c>
      <c r="E41" s="27">
        <v>395140.3</v>
      </c>
      <c r="F41" s="27">
        <f t="shared" si="0"/>
        <v>4723859.7</v>
      </c>
      <c r="G41" s="12"/>
    </row>
    <row r="42" spans="1:7" ht="23.25">
      <c r="A42" s="24" t="s">
        <v>61</v>
      </c>
      <c r="B42" s="25" t="s">
        <v>10</v>
      </c>
      <c r="C42" s="26" t="s">
        <v>62</v>
      </c>
      <c r="D42" s="27">
        <v>5119000</v>
      </c>
      <c r="E42" s="27">
        <v>395140.3</v>
      </c>
      <c r="F42" s="27">
        <f t="shared" si="0"/>
        <v>4723859.7</v>
      </c>
      <c r="G42" s="12"/>
    </row>
    <row r="43" spans="1:7" ht="23.25">
      <c r="A43" s="24" t="s">
        <v>63</v>
      </c>
      <c r="B43" s="25" t="s">
        <v>10</v>
      </c>
      <c r="C43" s="26" t="s">
        <v>64</v>
      </c>
      <c r="D43" s="27">
        <v>0</v>
      </c>
      <c r="E43" s="27">
        <v>2608</v>
      </c>
      <c r="F43" s="27">
        <f t="shared" si="0"/>
        <v>-2608</v>
      </c>
      <c r="G43" s="12"/>
    </row>
    <row r="44" spans="1:7">
      <c r="A44" s="24" t="s">
        <v>65</v>
      </c>
      <c r="B44" s="25" t="s">
        <v>10</v>
      </c>
      <c r="C44" s="26" t="s">
        <v>66</v>
      </c>
      <c r="D44" s="27">
        <v>0</v>
      </c>
      <c r="E44" s="27">
        <v>2608</v>
      </c>
      <c r="F44" s="27">
        <f t="shared" si="0"/>
        <v>-2608</v>
      </c>
      <c r="G44" s="12"/>
    </row>
    <row r="45" spans="1:7" ht="23.25">
      <c r="A45" s="24" t="s">
        <v>67</v>
      </c>
      <c r="B45" s="25" t="s">
        <v>10</v>
      </c>
      <c r="C45" s="26" t="s">
        <v>68</v>
      </c>
      <c r="D45" s="27">
        <v>0</v>
      </c>
      <c r="E45" s="27">
        <v>2608</v>
      </c>
      <c r="F45" s="27">
        <f t="shared" si="0"/>
        <v>-2608</v>
      </c>
      <c r="G45" s="12"/>
    </row>
    <row r="46" spans="1:7" ht="34.5">
      <c r="A46" s="24" t="s">
        <v>69</v>
      </c>
      <c r="B46" s="25" t="s">
        <v>10</v>
      </c>
      <c r="C46" s="26" t="s">
        <v>70</v>
      </c>
      <c r="D46" s="27">
        <v>0</v>
      </c>
      <c r="E46" s="27">
        <v>2608</v>
      </c>
      <c r="F46" s="27">
        <f t="shared" si="0"/>
        <v>-2608</v>
      </c>
      <c r="G46" s="12"/>
    </row>
    <row r="47" spans="1:7" ht="34.5">
      <c r="A47" s="24" t="s">
        <v>71</v>
      </c>
      <c r="B47" s="25" t="s">
        <v>10</v>
      </c>
      <c r="C47" s="26" t="s">
        <v>72</v>
      </c>
      <c r="D47" s="27">
        <v>12940000</v>
      </c>
      <c r="E47" s="27">
        <v>6745868.6799999997</v>
      </c>
      <c r="F47" s="27">
        <f t="shared" si="0"/>
        <v>6194131.3200000003</v>
      </c>
      <c r="G47" s="12"/>
    </row>
    <row r="48" spans="1:7" ht="68.25">
      <c r="A48" s="24" t="s">
        <v>73</v>
      </c>
      <c r="B48" s="25" t="s">
        <v>10</v>
      </c>
      <c r="C48" s="26" t="s">
        <v>74</v>
      </c>
      <c r="D48" s="27">
        <v>9790000</v>
      </c>
      <c r="E48" s="27">
        <v>5241056.0999999996</v>
      </c>
      <c r="F48" s="27">
        <f t="shared" si="0"/>
        <v>4548943.9000000004</v>
      </c>
      <c r="G48" s="12"/>
    </row>
    <row r="49" spans="1:7" ht="57">
      <c r="A49" s="24" t="s">
        <v>75</v>
      </c>
      <c r="B49" s="25" t="s">
        <v>10</v>
      </c>
      <c r="C49" s="26" t="s">
        <v>76</v>
      </c>
      <c r="D49" s="27">
        <v>9580000</v>
      </c>
      <c r="E49" s="27">
        <v>5131108.08</v>
      </c>
      <c r="F49" s="27">
        <f t="shared" si="0"/>
        <v>4448891.92</v>
      </c>
      <c r="G49" s="12"/>
    </row>
    <row r="50" spans="1:7" ht="68.25">
      <c r="A50" s="24" t="s">
        <v>77</v>
      </c>
      <c r="B50" s="25" t="s">
        <v>10</v>
      </c>
      <c r="C50" s="26" t="s">
        <v>78</v>
      </c>
      <c r="D50" s="27">
        <v>9580000</v>
      </c>
      <c r="E50" s="27">
        <v>5131108.08</v>
      </c>
      <c r="F50" s="27">
        <f t="shared" si="0"/>
        <v>4448891.92</v>
      </c>
      <c r="G50" s="12"/>
    </row>
    <row r="51" spans="1:7" ht="34.5">
      <c r="A51" s="24" t="s">
        <v>79</v>
      </c>
      <c r="B51" s="25" t="s">
        <v>10</v>
      </c>
      <c r="C51" s="26" t="s">
        <v>80</v>
      </c>
      <c r="D51" s="27">
        <v>210000</v>
      </c>
      <c r="E51" s="27">
        <v>109948.02</v>
      </c>
      <c r="F51" s="27">
        <f t="shared" si="0"/>
        <v>100051.98</v>
      </c>
      <c r="G51" s="12"/>
    </row>
    <row r="52" spans="1:7" ht="34.5">
      <c r="A52" s="24" t="s">
        <v>81</v>
      </c>
      <c r="B52" s="25" t="s">
        <v>10</v>
      </c>
      <c r="C52" s="26" t="s">
        <v>82</v>
      </c>
      <c r="D52" s="27">
        <v>210000</v>
      </c>
      <c r="E52" s="27">
        <v>109948.02</v>
      </c>
      <c r="F52" s="27">
        <f t="shared" si="0"/>
        <v>100051.98</v>
      </c>
      <c r="G52" s="12"/>
    </row>
    <row r="53" spans="1:7" ht="68.25">
      <c r="A53" s="24" t="s">
        <v>83</v>
      </c>
      <c r="B53" s="25" t="s">
        <v>10</v>
      </c>
      <c r="C53" s="26" t="s">
        <v>84</v>
      </c>
      <c r="D53" s="27">
        <v>3150000</v>
      </c>
      <c r="E53" s="27">
        <v>1504812.58</v>
      </c>
      <c r="F53" s="27">
        <f t="shared" si="0"/>
        <v>1645187.42</v>
      </c>
      <c r="G53" s="12"/>
    </row>
    <row r="54" spans="1:7" ht="68.25">
      <c r="A54" s="24" t="s">
        <v>85</v>
      </c>
      <c r="B54" s="25" t="s">
        <v>10</v>
      </c>
      <c r="C54" s="26" t="s">
        <v>86</v>
      </c>
      <c r="D54" s="27">
        <v>3150000</v>
      </c>
      <c r="E54" s="27">
        <v>1504812.58</v>
      </c>
      <c r="F54" s="27">
        <f t="shared" si="0"/>
        <v>1645187.42</v>
      </c>
      <c r="G54" s="12"/>
    </row>
    <row r="55" spans="1:7" ht="68.25">
      <c r="A55" s="24" t="s">
        <v>87</v>
      </c>
      <c r="B55" s="25" t="s">
        <v>10</v>
      </c>
      <c r="C55" s="26" t="s">
        <v>88</v>
      </c>
      <c r="D55" s="27">
        <v>3150000</v>
      </c>
      <c r="E55" s="27">
        <v>1504812.58</v>
      </c>
      <c r="F55" s="27">
        <f t="shared" si="0"/>
        <v>1645187.42</v>
      </c>
      <c r="G55" s="12"/>
    </row>
    <row r="56" spans="1:7" ht="23.25">
      <c r="A56" s="24" t="s">
        <v>89</v>
      </c>
      <c r="B56" s="25" t="s">
        <v>10</v>
      </c>
      <c r="C56" s="26" t="s">
        <v>90</v>
      </c>
      <c r="D56" s="27">
        <v>0</v>
      </c>
      <c r="E56" s="27">
        <v>20000</v>
      </c>
      <c r="F56" s="27">
        <f t="shared" si="0"/>
        <v>-20000</v>
      </c>
      <c r="G56" s="12"/>
    </row>
    <row r="57" spans="1:7">
      <c r="A57" s="24" t="s">
        <v>91</v>
      </c>
      <c r="B57" s="25" t="s">
        <v>10</v>
      </c>
      <c r="C57" s="26" t="s">
        <v>92</v>
      </c>
      <c r="D57" s="27">
        <v>0</v>
      </c>
      <c r="E57" s="27">
        <v>20000</v>
      </c>
      <c r="F57" s="27">
        <f t="shared" si="0"/>
        <v>-20000</v>
      </c>
      <c r="G57" s="12"/>
    </row>
    <row r="58" spans="1:7">
      <c r="A58" s="24" t="s">
        <v>93</v>
      </c>
      <c r="B58" s="25" t="s">
        <v>10</v>
      </c>
      <c r="C58" s="26" t="s">
        <v>94</v>
      </c>
      <c r="D58" s="27">
        <v>0</v>
      </c>
      <c r="E58" s="27">
        <v>20000</v>
      </c>
      <c r="F58" s="27">
        <f t="shared" si="0"/>
        <v>-20000</v>
      </c>
      <c r="G58" s="12"/>
    </row>
    <row r="59" spans="1:7" ht="23.25">
      <c r="A59" s="24" t="s">
        <v>95</v>
      </c>
      <c r="B59" s="25" t="s">
        <v>10</v>
      </c>
      <c r="C59" s="26" t="s">
        <v>96</v>
      </c>
      <c r="D59" s="27">
        <v>0</v>
      </c>
      <c r="E59" s="27">
        <v>20000</v>
      </c>
      <c r="F59" s="27">
        <f t="shared" si="0"/>
        <v>-20000</v>
      </c>
      <c r="G59" s="12"/>
    </row>
    <row r="60" spans="1:7" ht="23.25">
      <c r="A60" s="24" t="s">
        <v>97</v>
      </c>
      <c r="B60" s="25" t="s">
        <v>10</v>
      </c>
      <c r="C60" s="26" t="s">
        <v>98</v>
      </c>
      <c r="D60" s="27">
        <v>30050000</v>
      </c>
      <c r="E60" s="27">
        <v>1118722.25</v>
      </c>
      <c r="F60" s="27">
        <f t="shared" si="0"/>
        <v>28931277.75</v>
      </c>
      <c r="G60" s="12"/>
    </row>
    <row r="61" spans="1:7" ht="68.25">
      <c r="A61" s="24" t="s">
        <v>99</v>
      </c>
      <c r="B61" s="25" t="s">
        <v>10</v>
      </c>
      <c r="C61" s="26" t="s">
        <v>100</v>
      </c>
      <c r="D61" s="27">
        <v>0</v>
      </c>
      <c r="E61" s="27">
        <v>270500</v>
      </c>
      <c r="F61" s="27">
        <f t="shared" si="0"/>
        <v>-270500</v>
      </c>
      <c r="G61" s="12"/>
    </row>
    <row r="62" spans="1:7" ht="68.25">
      <c r="A62" s="24" t="s">
        <v>101</v>
      </c>
      <c r="B62" s="25" t="s">
        <v>10</v>
      </c>
      <c r="C62" s="26" t="s">
        <v>102</v>
      </c>
      <c r="D62" s="27">
        <v>0</v>
      </c>
      <c r="E62" s="27">
        <v>270500</v>
      </c>
      <c r="F62" s="27">
        <f t="shared" si="0"/>
        <v>-270500</v>
      </c>
      <c r="G62" s="12"/>
    </row>
    <row r="63" spans="1:7" ht="68.25">
      <c r="A63" s="24" t="s">
        <v>103</v>
      </c>
      <c r="B63" s="25" t="s">
        <v>10</v>
      </c>
      <c r="C63" s="26" t="s">
        <v>104</v>
      </c>
      <c r="D63" s="27">
        <v>0</v>
      </c>
      <c r="E63" s="27">
        <v>270500</v>
      </c>
      <c r="F63" s="27">
        <f t="shared" si="0"/>
        <v>-270500</v>
      </c>
      <c r="G63" s="12"/>
    </row>
    <row r="64" spans="1:7" ht="23.25">
      <c r="A64" s="24" t="s">
        <v>105</v>
      </c>
      <c r="B64" s="25" t="s">
        <v>10</v>
      </c>
      <c r="C64" s="26" t="s">
        <v>106</v>
      </c>
      <c r="D64" s="27">
        <v>30050000</v>
      </c>
      <c r="E64" s="27">
        <v>766951.16</v>
      </c>
      <c r="F64" s="27">
        <f t="shared" si="0"/>
        <v>29283048.84</v>
      </c>
      <c r="G64" s="12"/>
    </row>
    <row r="65" spans="1:7" ht="23.25">
      <c r="A65" s="24" t="s">
        <v>107</v>
      </c>
      <c r="B65" s="25" t="s">
        <v>10</v>
      </c>
      <c r="C65" s="26" t="s">
        <v>108</v>
      </c>
      <c r="D65" s="27">
        <v>30050000</v>
      </c>
      <c r="E65" s="27">
        <v>766951.16</v>
      </c>
      <c r="F65" s="27">
        <f t="shared" si="0"/>
        <v>29283048.84</v>
      </c>
      <c r="G65" s="12"/>
    </row>
    <row r="66" spans="1:7" ht="34.5">
      <c r="A66" s="24" t="s">
        <v>109</v>
      </c>
      <c r="B66" s="25" t="s">
        <v>10</v>
      </c>
      <c r="C66" s="26" t="s">
        <v>110</v>
      </c>
      <c r="D66" s="27">
        <v>30050000</v>
      </c>
      <c r="E66" s="27">
        <v>766951.16</v>
      </c>
      <c r="F66" s="27">
        <f t="shared" si="0"/>
        <v>29283048.84</v>
      </c>
      <c r="G66" s="12"/>
    </row>
    <row r="67" spans="1:7" ht="57">
      <c r="A67" s="24" t="s">
        <v>111</v>
      </c>
      <c r="B67" s="25" t="s">
        <v>10</v>
      </c>
      <c r="C67" s="26" t="s">
        <v>112</v>
      </c>
      <c r="D67" s="27">
        <v>0</v>
      </c>
      <c r="E67" s="27">
        <v>81271.09</v>
      </c>
      <c r="F67" s="27">
        <f t="shared" si="0"/>
        <v>-81271.09</v>
      </c>
      <c r="G67" s="12"/>
    </row>
    <row r="68" spans="1:7" ht="57">
      <c r="A68" s="24" t="s">
        <v>113</v>
      </c>
      <c r="B68" s="25" t="s">
        <v>10</v>
      </c>
      <c r="C68" s="26" t="s">
        <v>114</v>
      </c>
      <c r="D68" s="27">
        <v>0</v>
      </c>
      <c r="E68" s="27">
        <v>81271.09</v>
      </c>
      <c r="F68" s="27">
        <f t="shared" si="0"/>
        <v>-81271.09</v>
      </c>
      <c r="G68" s="12"/>
    </row>
    <row r="69" spans="1:7" ht="68.25">
      <c r="A69" s="24" t="s">
        <v>115</v>
      </c>
      <c r="B69" s="25" t="s">
        <v>10</v>
      </c>
      <c r="C69" s="26" t="s">
        <v>116</v>
      </c>
      <c r="D69" s="27">
        <v>0</v>
      </c>
      <c r="E69" s="27">
        <v>81271.09</v>
      </c>
      <c r="F69" s="27">
        <f t="shared" si="0"/>
        <v>-81271.09</v>
      </c>
      <c r="G69" s="12"/>
    </row>
    <row r="70" spans="1:7">
      <c r="A70" s="24" t="s">
        <v>117</v>
      </c>
      <c r="B70" s="25" t="s">
        <v>10</v>
      </c>
      <c r="C70" s="26" t="s">
        <v>118</v>
      </c>
      <c r="D70" s="27">
        <v>0</v>
      </c>
      <c r="E70" s="27">
        <v>30437.78</v>
      </c>
      <c r="F70" s="27">
        <f t="shared" si="0"/>
        <v>-30437.78</v>
      </c>
      <c r="G70" s="12"/>
    </row>
    <row r="71" spans="1:7" ht="34.5">
      <c r="A71" s="24" t="s">
        <v>119</v>
      </c>
      <c r="B71" s="25" t="s">
        <v>10</v>
      </c>
      <c r="C71" s="26" t="s">
        <v>120</v>
      </c>
      <c r="D71" s="27">
        <v>0</v>
      </c>
      <c r="E71" s="27">
        <v>15000</v>
      </c>
      <c r="F71" s="27">
        <f t="shared" si="0"/>
        <v>-15000</v>
      </c>
      <c r="G71" s="12"/>
    </row>
    <row r="72" spans="1:7" ht="45.75">
      <c r="A72" s="24" t="s">
        <v>121</v>
      </c>
      <c r="B72" s="25" t="s">
        <v>10</v>
      </c>
      <c r="C72" s="26" t="s">
        <v>122</v>
      </c>
      <c r="D72" s="27">
        <v>0</v>
      </c>
      <c r="E72" s="27">
        <v>15000</v>
      </c>
      <c r="F72" s="27">
        <f t="shared" si="0"/>
        <v>-15000</v>
      </c>
      <c r="G72" s="12"/>
    </row>
    <row r="73" spans="1:7" ht="90.75">
      <c r="A73" s="24" t="s">
        <v>123</v>
      </c>
      <c r="B73" s="25" t="s">
        <v>10</v>
      </c>
      <c r="C73" s="26" t="s">
        <v>124</v>
      </c>
      <c r="D73" s="27">
        <v>0</v>
      </c>
      <c r="E73" s="27">
        <v>15437.78</v>
      </c>
      <c r="F73" s="27">
        <f t="shared" si="0"/>
        <v>-15437.78</v>
      </c>
      <c r="G73" s="12"/>
    </row>
    <row r="74" spans="1:7" ht="45.75">
      <c r="A74" s="24" t="s">
        <v>125</v>
      </c>
      <c r="B74" s="25" t="s">
        <v>10</v>
      </c>
      <c r="C74" s="26" t="s">
        <v>126</v>
      </c>
      <c r="D74" s="27">
        <v>0</v>
      </c>
      <c r="E74" s="27">
        <v>15437.78</v>
      </c>
      <c r="F74" s="27">
        <f t="shared" si="0"/>
        <v>-15437.78</v>
      </c>
      <c r="G74" s="12"/>
    </row>
    <row r="75" spans="1:7" ht="57">
      <c r="A75" s="24" t="s">
        <v>127</v>
      </c>
      <c r="B75" s="25" t="s">
        <v>10</v>
      </c>
      <c r="C75" s="26" t="s">
        <v>128</v>
      </c>
      <c r="D75" s="27">
        <v>0</v>
      </c>
      <c r="E75" s="27">
        <v>15437.78</v>
      </c>
      <c r="F75" s="27">
        <f t="shared" si="0"/>
        <v>-15437.78</v>
      </c>
      <c r="G75" s="12"/>
    </row>
    <row r="76" spans="1:7">
      <c r="A76" s="24" t="s">
        <v>129</v>
      </c>
      <c r="B76" s="25" t="s">
        <v>10</v>
      </c>
      <c r="C76" s="26" t="s">
        <v>130</v>
      </c>
      <c r="D76" s="27">
        <v>56887548.670000002</v>
      </c>
      <c r="E76" s="27">
        <v>2696271.45</v>
      </c>
      <c r="F76" s="27">
        <f t="shared" si="0"/>
        <v>54191277.219999999</v>
      </c>
      <c r="G76" s="12"/>
    </row>
    <row r="77" spans="1:7" ht="23.25">
      <c r="A77" s="24" t="s">
        <v>131</v>
      </c>
      <c r="B77" s="25" t="s">
        <v>10</v>
      </c>
      <c r="C77" s="26" t="s">
        <v>132</v>
      </c>
      <c r="D77" s="27">
        <v>56887548.670000002</v>
      </c>
      <c r="E77" s="27">
        <v>2696271.45</v>
      </c>
      <c r="F77" s="27">
        <f t="shared" si="0"/>
        <v>54191277.219999999</v>
      </c>
      <c r="G77" s="12"/>
    </row>
    <row r="78" spans="1:7" ht="23.25">
      <c r="A78" s="24" t="s">
        <v>133</v>
      </c>
      <c r="B78" s="25" t="s">
        <v>10</v>
      </c>
      <c r="C78" s="26" t="s">
        <v>134</v>
      </c>
      <c r="D78" s="27">
        <v>5202800</v>
      </c>
      <c r="E78" s="27">
        <v>2601400</v>
      </c>
      <c r="F78" s="27">
        <f t="shared" si="0"/>
        <v>2601400</v>
      </c>
      <c r="G78" s="12"/>
    </row>
    <row r="79" spans="1:7" ht="34.5">
      <c r="A79" s="24" t="s">
        <v>135</v>
      </c>
      <c r="B79" s="25" t="s">
        <v>10</v>
      </c>
      <c r="C79" s="26" t="s">
        <v>136</v>
      </c>
      <c r="D79" s="27">
        <v>5202800</v>
      </c>
      <c r="E79" s="27">
        <v>2601400</v>
      </c>
      <c r="F79" s="27">
        <f t="shared" si="0"/>
        <v>2601400</v>
      </c>
      <c r="G79" s="12"/>
    </row>
    <row r="80" spans="1:7" ht="34.5">
      <c r="A80" s="24" t="s">
        <v>137</v>
      </c>
      <c r="B80" s="25" t="s">
        <v>10</v>
      </c>
      <c r="C80" s="26" t="s">
        <v>138</v>
      </c>
      <c r="D80" s="27">
        <v>5202800</v>
      </c>
      <c r="E80" s="27">
        <v>2601400</v>
      </c>
      <c r="F80" s="27">
        <f t="shared" si="0"/>
        <v>2601400</v>
      </c>
      <c r="G80" s="12"/>
    </row>
    <row r="81" spans="1:7" ht="23.25">
      <c r="A81" s="24" t="s">
        <v>139</v>
      </c>
      <c r="B81" s="25" t="s">
        <v>10</v>
      </c>
      <c r="C81" s="26" t="s">
        <v>140</v>
      </c>
      <c r="D81" s="27">
        <v>51684748.670000002</v>
      </c>
      <c r="E81" s="27">
        <v>94871.45</v>
      </c>
      <c r="F81" s="27">
        <f t="shared" si="0"/>
        <v>51589877.219999999</v>
      </c>
      <c r="G81" s="12"/>
    </row>
    <row r="82" spans="1:7" ht="57">
      <c r="A82" s="24" t="s">
        <v>141</v>
      </c>
      <c r="B82" s="25" t="s">
        <v>10</v>
      </c>
      <c r="C82" s="26" t="s">
        <v>142</v>
      </c>
      <c r="D82" s="27">
        <v>2770000</v>
      </c>
      <c r="E82" s="27">
        <v>94871.45</v>
      </c>
      <c r="F82" s="27">
        <f t="shared" si="0"/>
        <v>2675128.5499999998</v>
      </c>
      <c r="G82" s="12"/>
    </row>
    <row r="83" spans="1:7" ht="57">
      <c r="A83" s="24" t="s">
        <v>143</v>
      </c>
      <c r="B83" s="25" t="s">
        <v>10</v>
      </c>
      <c r="C83" s="26" t="s">
        <v>144</v>
      </c>
      <c r="D83" s="27">
        <v>2770000</v>
      </c>
      <c r="E83" s="27">
        <v>94871.45</v>
      </c>
      <c r="F83" s="27">
        <f t="shared" ref="F83:F87" si="1">SUM(D83)-E83</f>
        <v>2675128.5499999998</v>
      </c>
      <c r="G83" s="12"/>
    </row>
    <row r="84" spans="1:7" ht="23.25">
      <c r="A84" s="24" t="s">
        <v>145</v>
      </c>
      <c r="B84" s="25" t="s">
        <v>10</v>
      </c>
      <c r="C84" s="26" t="s">
        <v>146</v>
      </c>
      <c r="D84" s="27">
        <v>21855748.670000002</v>
      </c>
      <c r="E84" s="27">
        <v>0</v>
      </c>
      <c r="F84" s="27">
        <f t="shared" si="1"/>
        <v>21855748.670000002</v>
      </c>
      <c r="G84" s="12"/>
    </row>
    <row r="85" spans="1:7" ht="23.25">
      <c r="A85" s="24" t="s">
        <v>147</v>
      </c>
      <c r="B85" s="25" t="s">
        <v>10</v>
      </c>
      <c r="C85" s="26" t="s">
        <v>148</v>
      </c>
      <c r="D85" s="27">
        <v>21855748.670000002</v>
      </c>
      <c r="E85" s="27">
        <v>0</v>
      </c>
      <c r="F85" s="27">
        <f t="shared" si="1"/>
        <v>21855748.670000002</v>
      </c>
      <c r="G85" s="12"/>
    </row>
    <row r="86" spans="1:7">
      <c r="A86" s="24" t="s">
        <v>149</v>
      </c>
      <c r="B86" s="25" t="s">
        <v>10</v>
      </c>
      <c r="C86" s="26" t="s">
        <v>150</v>
      </c>
      <c r="D86" s="27">
        <v>27059000</v>
      </c>
      <c r="E86" s="27">
        <v>0</v>
      </c>
      <c r="F86" s="27">
        <f t="shared" si="1"/>
        <v>27059000</v>
      </c>
      <c r="G86" s="12"/>
    </row>
    <row r="87" spans="1:7">
      <c r="A87" s="24" t="s">
        <v>151</v>
      </c>
      <c r="B87" s="25" t="s">
        <v>10</v>
      </c>
      <c r="C87" s="26" t="s">
        <v>152</v>
      </c>
      <c r="D87" s="27">
        <v>27059000</v>
      </c>
      <c r="E87" s="27">
        <v>0</v>
      </c>
      <c r="F87" s="27">
        <f t="shared" si="1"/>
        <v>27059000</v>
      </c>
      <c r="G87" s="12"/>
    </row>
    <row r="88" spans="1:7" ht="15" customHeight="1">
      <c r="A88" s="7"/>
      <c r="B88" s="7"/>
      <c r="C88" s="7"/>
      <c r="D88" s="7"/>
      <c r="E88" s="7"/>
      <c r="F88" s="7"/>
      <c r="G88" s="7"/>
    </row>
  </sheetData>
  <mergeCells count="16">
    <mergeCell ref="A9:F9"/>
    <mergeCell ref="A2:E2"/>
    <mergeCell ref="B7:D7"/>
    <mergeCell ref="A11:F11"/>
    <mergeCell ref="A12:A14"/>
    <mergeCell ref="B12:B14"/>
    <mergeCell ref="C12:C14"/>
    <mergeCell ref="D12:D14"/>
    <mergeCell ref="E12:E14"/>
    <mergeCell ref="F12:F14"/>
    <mergeCell ref="E4:H4"/>
    <mergeCell ref="E3:F3"/>
    <mergeCell ref="E5:F5"/>
    <mergeCell ref="E6:F6"/>
    <mergeCell ref="E7:F7"/>
    <mergeCell ref="A8:F8"/>
  </mergeCells>
  <pageMargins left="0.39370078740157483" right="0.39370078740157483" top="0.39370078740157483" bottom="0.39370078740157483" header="0.51181102362204722" footer="0.51181102362204722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0"/>
  <sheetViews>
    <sheetView showGridLines="0" zoomScaleSheetLayoutView="100" workbookViewId="0">
      <pane ySplit="11" topLeftCell="A12" activePane="bottomLeft" state="frozen"/>
      <selection pane="bottomLeft" activeCell="A8" sqref="A8:L8"/>
    </sheetView>
  </sheetViews>
  <sheetFormatPr defaultRowHeight="15" outlineLevelRow="7"/>
  <cols>
    <col min="1" max="1" width="40" style="84" customWidth="1"/>
    <col min="2" max="2" width="9.5703125" style="84" customWidth="1"/>
    <col min="3" max="4" width="7.7109375" style="84" customWidth="1"/>
    <col min="5" max="5" width="10.7109375" style="84" customWidth="1"/>
    <col min="6" max="6" width="7.7109375" style="84" customWidth="1"/>
    <col min="7" max="7" width="9.5703125" style="84" customWidth="1"/>
    <col min="8" max="8" width="0.140625" style="84" customWidth="1"/>
    <col min="9" max="9" width="19.5703125" style="84" customWidth="1"/>
    <col min="10" max="10" width="20.140625" style="84" customWidth="1"/>
    <col min="11" max="11" width="20.85546875" style="84" customWidth="1"/>
    <col min="12" max="12" width="11.7109375" style="84" hidden="1" customWidth="1"/>
    <col min="13" max="13" width="0.140625" style="84" customWidth="1"/>
    <col min="14" max="22" width="9.140625" style="84" hidden="1" customWidth="1"/>
    <col min="23" max="23" width="0.140625" style="84" customWidth="1"/>
    <col min="24" max="32" width="9.140625" style="84" hidden="1" customWidth="1"/>
    <col min="33" max="16384" width="9.140625" style="84"/>
  </cols>
  <sheetData>
    <row r="1" spans="1:13">
      <c r="I1" s="145" t="s">
        <v>412</v>
      </c>
      <c r="J1" s="145"/>
      <c r="K1" s="145"/>
      <c r="L1" s="85"/>
      <c r="M1" s="85"/>
    </row>
    <row r="2" spans="1:13">
      <c r="I2" s="144" t="s">
        <v>413</v>
      </c>
      <c r="J2" s="144"/>
      <c r="K2" s="144"/>
      <c r="L2" s="85"/>
      <c r="M2" s="85"/>
    </row>
    <row r="3" spans="1:13">
      <c r="I3" s="107" t="s">
        <v>190</v>
      </c>
      <c r="J3" s="91"/>
      <c r="K3" s="91"/>
      <c r="L3" s="85"/>
      <c r="M3" s="85"/>
    </row>
    <row r="4" spans="1:13">
      <c r="I4" s="107" t="s">
        <v>414</v>
      </c>
      <c r="J4" s="91"/>
      <c r="K4" s="91"/>
      <c r="L4" s="85"/>
      <c r="M4" s="85"/>
    </row>
    <row r="5" spans="1:13">
      <c r="I5" s="107" t="s">
        <v>415</v>
      </c>
      <c r="J5" s="91"/>
      <c r="K5" s="91"/>
      <c r="L5" s="85"/>
      <c r="M5" s="85"/>
    </row>
    <row r="6" spans="1:13" ht="15.2" customHeight="1">
      <c r="A6" s="130"/>
      <c r="B6" s="130"/>
      <c r="C6" s="131"/>
      <c r="D6" s="131"/>
      <c r="E6" s="131"/>
      <c r="F6" s="131"/>
      <c r="G6" s="131"/>
      <c r="H6" s="131"/>
      <c r="I6" s="131"/>
      <c r="J6" s="85"/>
      <c r="K6" s="85"/>
      <c r="L6" s="85"/>
      <c r="M6" s="85"/>
    </row>
    <row r="7" spans="1:13" ht="15.95" customHeight="1">
      <c r="A7" s="146" t="s">
        <v>416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85"/>
    </row>
    <row r="8" spans="1:13" ht="15.75" customHeight="1">
      <c r="A8" s="148" t="s">
        <v>430</v>
      </c>
      <c r="B8" s="148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85"/>
    </row>
    <row r="9" spans="1:13" ht="12.75" customHeight="1">
      <c r="A9" s="150" t="s">
        <v>417</v>
      </c>
      <c r="B9" s="150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85"/>
    </row>
    <row r="10" spans="1:13" ht="38.25" customHeight="1">
      <c r="A10" s="152" t="s">
        <v>411</v>
      </c>
      <c r="B10" s="156" t="s">
        <v>418</v>
      </c>
      <c r="C10" s="158" t="s">
        <v>425</v>
      </c>
      <c r="D10" s="159"/>
      <c r="E10" s="159"/>
      <c r="F10" s="159"/>
      <c r="G10" s="160"/>
      <c r="H10" s="154" t="s">
        <v>186</v>
      </c>
      <c r="I10" s="132" t="s">
        <v>3</v>
      </c>
      <c r="J10" s="132" t="s">
        <v>4</v>
      </c>
      <c r="K10" s="132" t="s">
        <v>5</v>
      </c>
      <c r="L10" s="134" t="s">
        <v>410</v>
      </c>
      <c r="M10" s="85"/>
    </row>
    <row r="11" spans="1:13" ht="29.25" customHeight="1">
      <c r="A11" s="153"/>
      <c r="B11" s="157"/>
      <c r="C11" s="161"/>
      <c r="D11" s="162"/>
      <c r="E11" s="162"/>
      <c r="F11" s="162"/>
      <c r="G11" s="163"/>
      <c r="H11" s="155"/>
      <c r="I11" s="133"/>
      <c r="J11" s="133"/>
      <c r="K11" s="133"/>
      <c r="L11" s="135"/>
      <c r="M11" s="85"/>
    </row>
    <row r="12" spans="1:13" ht="29.25" customHeight="1">
      <c r="A12" s="92">
        <v>1</v>
      </c>
      <c r="B12" s="93">
        <v>2</v>
      </c>
      <c r="C12" s="164">
        <v>3</v>
      </c>
      <c r="D12" s="165"/>
      <c r="E12" s="165"/>
      <c r="F12" s="165"/>
      <c r="G12" s="166"/>
      <c r="H12" s="90"/>
      <c r="I12" s="92">
        <v>4</v>
      </c>
      <c r="J12" s="92">
        <v>5</v>
      </c>
      <c r="K12" s="92">
        <v>6</v>
      </c>
      <c r="L12" s="90"/>
      <c r="M12" s="85"/>
    </row>
    <row r="13" spans="1:13" ht="12.75" customHeight="1">
      <c r="A13" s="90" t="s">
        <v>419</v>
      </c>
      <c r="B13" s="92">
        <v>200</v>
      </c>
      <c r="C13" s="136" t="s">
        <v>420</v>
      </c>
      <c r="D13" s="137"/>
      <c r="E13" s="137"/>
      <c r="F13" s="137"/>
      <c r="G13" s="138"/>
      <c r="H13" s="90"/>
      <c r="I13" s="103">
        <v>220184548.66999999</v>
      </c>
      <c r="J13" s="103">
        <v>50400991.759999998</v>
      </c>
      <c r="K13" s="103">
        <f>SUM(I13)-J13</f>
        <v>169783556.91</v>
      </c>
      <c r="L13" s="90"/>
      <c r="M13" s="85"/>
    </row>
    <row r="14" spans="1:13">
      <c r="A14" s="96" t="s">
        <v>409</v>
      </c>
      <c r="B14" s="98">
        <v>200</v>
      </c>
      <c r="C14" s="100" t="s">
        <v>194</v>
      </c>
      <c r="D14" s="101" t="s">
        <v>408</v>
      </c>
      <c r="E14" s="101" t="s">
        <v>210</v>
      </c>
      <c r="F14" s="101" t="s">
        <v>194</v>
      </c>
      <c r="G14" s="102" t="s">
        <v>194</v>
      </c>
      <c r="H14" s="97"/>
      <c r="I14" s="104">
        <v>12971540</v>
      </c>
      <c r="J14" s="104">
        <v>3319439.29</v>
      </c>
      <c r="K14" s="103">
        <f t="shared" ref="K14:K77" si="0">SUM(I14)-J14</f>
        <v>9652100.7100000009</v>
      </c>
      <c r="L14" s="88">
        <v>9652100.7100000009</v>
      </c>
      <c r="M14" s="85"/>
    </row>
    <row r="15" spans="1:13" ht="33.75" outlineLevel="1">
      <c r="A15" s="96" t="s">
        <v>407</v>
      </c>
      <c r="B15" s="99">
        <v>200</v>
      </c>
      <c r="C15" s="100" t="s">
        <v>194</v>
      </c>
      <c r="D15" s="101" t="s">
        <v>402</v>
      </c>
      <c r="E15" s="101" t="s">
        <v>210</v>
      </c>
      <c r="F15" s="101" t="s">
        <v>194</v>
      </c>
      <c r="G15" s="102" t="s">
        <v>194</v>
      </c>
      <c r="H15" s="89"/>
      <c r="I15" s="104">
        <v>686000</v>
      </c>
      <c r="J15" s="104">
        <v>346999.3</v>
      </c>
      <c r="K15" s="103">
        <f t="shared" si="0"/>
        <v>339000.7</v>
      </c>
      <c r="L15" s="88">
        <v>339000.7</v>
      </c>
      <c r="M15" s="85"/>
    </row>
    <row r="16" spans="1:13" ht="22.5" outlineLevel="2">
      <c r="A16" s="96" t="s">
        <v>406</v>
      </c>
      <c r="B16" s="99">
        <v>200</v>
      </c>
      <c r="C16" s="100" t="s">
        <v>194</v>
      </c>
      <c r="D16" s="101" t="s">
        <v>402</v>
      </c>
      <c r="E16" s="101" t="s">
        <v>405</v>
      </c>
      <c r="F16" s="101" t="s">
        <v>194</v>
      </c>
      <c r="G16" s="102" t="s">
        <v>194</v>
      </c>
      <c r="H16" s="89"/>
      <c r="I16" s="104">
        <v>686000</v>
      </c>
      <c r="J16" s="104">
        <v>346999.3</v>
      </c>
      <c r="K16" s="103">
        <f t="shared" si="0"/>
        <v>339000.7</v>
      </c>
      <c r="L16" s="88">
        <v>339000.7</v>
      </c>
      <c r="M16" s="85"/>
    </row>
    <row r="17" spans="1:27" ht="22.5" outlineLevel="3">
      <c r="A17" s="96" t="s">
        <v>404</v>
      </c>
      <c r="B17" s="99">
        <v>200</v>
      </c>
      <c r="C17" s="100" t="s">
        <v>194</v>
      </c>
      <c r="D17" s="101" t="s">
        <v>402</v>
      </c>
      <c r="E17" s="101" t="s">
        <v>403</v>
      </c>
      <c r="F17" s="101" t="s">
        <v>194</v>
      </c>
      <c r="G17" s="102" t="s">
        <v>194</v>
      </c>
      <c r="H17" s="89"/>
      <c r="I17" s="104">
        <v>686000</v>
      </c>
      <c r="J17" s="104">
        <v>346999.3</v>
      </c>
      <c r="K17" s="103">
        <f t="shared" si="0"/>
        <v>339000.7</v>
      </c>
      <c r="L17" s="88">
        <v>339000.7</v>
      </c>
      <c r="M17" s="85"/>
    </row>
    <row r="18" spans="1:27" ht="22.5" outlineLevel="4">
      <c r="A18" s="96" t="s">
        <v>279</v>
      </c>
      <c r="B18" s="99">
        <v>200</v>
      </c>
      <c r="C18" s="100" t="s">
        <v>194</v>
      </c>
      <c r="D18" s="101" t="s">
        <v>402</v>
      </c>
      <c r="E18" s="101" t="s">
        <v>401</v>
      </c>
      <c r="F18" s="101" t="s">
        <v>194</v>
      </c>
      <c r="G18" s="102" t="s">
        <v>194</v>
      </c>
      <c r="H18" s="89"/>
      <c r="I18" s="104">
        <v>686000</v>
      </c>
      <c r="J18" s="104">
        <v>346999.3</v>
      </c>
      <c r="K18" s="103">
        <f t="shared" si="0"/>
        <v>339000.7</v>
      </c>
      <c r="L18" s="88">
        <v>339000.7</v>
      </c>
      <c r="M18" s="85"/>
    </row>
    <row r="19" spans="1:27" ht="56.25" outlineLevel="6">
      <c r="A19" s="96" t="s">
        <v>395</v>
      </c>
      <c r="B19" s="99">
        <v>200</v>
      </c>
      <c r="C19" s="100" t="s">
        <v>194</v>
      </c>
      <c r="D19" s="101" t="s">
        <v>402</v>
      </c>
      <c r="E19" s="101" t="s">
        <v>401</v>
      </c>
      <c r="F19" s="101" t="s">
        <v>394</v>
      </c>
      <c r="G19" s="102" t="s">
        <v>194</v>
      </c>
      <c r="H19" s="89"/>
      <c r="I19" s="104">
        <v>686000</v>
      </c>
      <c r="J19" s="104">
        <v>346999.3</v>
      </c>
      <c r="K19" s="103">
        <f t="shared" si="0"/>
        <v>339000.7</v>
      </c>
      <c r="L19" s="88">
        <v>339000.7</v>
      </c>
      <c r="M19" s="85"/>
    </row>
    <row r="20" spans="1:27" ht="22.5" outlineLevel="7">
      <c r="A20" s="96" t="s">
        <v>393</v>
      </c>
      <c r="B20" s="99">
        <v>200</v>
      </c>
      <c r="C20" s="100" t="s">
        <v>194</v>
      </c>
      <c r="D20" s="101" t="s">
        <v>402</v>
      </c>
      <c r="E20" s="101" t="s">
        <v>401</v>
      </c>
      <c r="F20" s="101" t="s">
        <v>392</v>
      </c>
      <c r="G20" s="102" t="s">
        <v>194</v>
      </c>
      <c r="H20" s="89"/>
      <c r="I20" s="104">
        <v>686000</v>
      </c>
      <c r="J20" s="104">
        <v>346999.3</v>
      </c>
      <c r="K20" s="103">
        <f t="shared" si="0"/>
        <v>339000.7</v>
      </c>
      <c r="L20" s="88">
        <v>339000.7</v>
      </c>
      <c r="M20" s="85"/>
    </row>
    <row r="21" spans="1:27" ht="22.5" outlineLevel="7">
      <c r="A21" s="96" t="s">
        <v>391</v>
      </c>
      <c r="B21" s="99">
        <v>200</v>
      </c>
      <c r="C21" s="100" t="s">
        <v>194</v>
      </c>
      <c r="D21" s="101" t="s">
        <v>402</v>
      </c>
      <c r="E21" s="101" t="s">
        <v>401</v>
      </c>
      <c r="F21" s="101" t="s">
        <v>390</v>
      </c>
      <c r="G21" s="102" t="s">
        <v>194</v>
      </c>
      <c r="H21" s="89"/>
      <c r="I21" s="104">
        <v>526900</v>
      </c>
      <c r="J21" s="104">
        <v>261158.8</v>
      </c>
      <c r="K21" s="103">
        <f t="shared" si="0"/>
        <v>265741.2</v>
      </c>
      <c r="L21" s="88">
        <v>265741.2</v>
      </c>
      <c r="M21" s="85"/>
      <c r="N21" s="130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</row>
    <row r="22" spans="1:27" ht="45" outlineLevel="7">
      <c r="A22" s="96" t="s">
        <v>385</v>
      </c>
      <c r="B22" s="99">
        <v>200</v>
      </c>
      <c r="C22" s="100" t="s">
        <v>194</v>
      </c>
      <c r="D22" s="101" t="s">
        <v>402</v>
      </c>
      <c r="E22" s="101" t="s">
        <v>401</v>
      </c>
      <c r="F22" s="101" t="s">
        <v>384</v>
      </c>
      <c r="G22" s="102" t="s">
        <v>194</v>
      </c>
      <c r="H22" s="89"/>
      <c r="I22" s="104">
        <v>159100</v>
      </c>
      <c r="J22" s="104">
        <v>85840.5</v>
      </c>
      <c r="K22" s="103">
        <f t="shared" si="0"/>
        <v>73259.5</v>
      </c>
      <c r="L22" s="88">
        <v>73259.5</v>
      </c>
      <c r="M22" s="85"/>
    </row>
    <row r="23" spans="1:27" ht="45" outlineLevel="1">
      <c r="A23" s="96" t="s">
        <v>400</v>
      </c>
      <c r="B23" s="99">
        <v>200</v>
      </c>
      <c r="C23" s="100" t="s">
        <v>194</v>
      </c>
      <c r="D23" s="101" t="s">
        <v>383</v>
      </c>
      <c r="E23" s="101" t="s">
        <v>210</v>
      </c>
      <c r="F23" s="101" t="s">
        <v>194</v>
      </c>
      <c r="G23" s="102" t="s">
        <v>194</v>
      </c>
      <c r="H23" s="89"/>
      <c r="I23" s="104">
        <v>1966500</v>
      </c>
      <c r="J23" s="104">
        <v>634219.03</v>
      </c>
      <c r="K23" s="103">
        <f t="shared" si="0"/>
        <v>1332280.97</v>
      </c>
      <c r="L23" s="88">
        <v>1332280.97</v>
      </c>
      <c r="M23" s="85"/>
    </row>
    <row r="24" spans="1:27" ht="33.75" outlineLevel="2">
      <c r="A24" s="96" t="s">
        <v>399</v>
      </c>
      <c r="B24" s="99">
        <v>200</v>
      </c>
      <c r="C24" s="100" t="s">
        <v>194</v>
      </c>
      <c r="D24" s="101" t="s">
        <v>383</v>
      </c>
      <c r="E24" s="101" t="s">
        <v>398</v>
      </c>
      <c r="F24" s="101" t="s">
        <v>194</v>
      </c>
      <c r="G24" s="102" t="s">
        <v>194</v>
      </c>
      <c r="H24" s="89"/>
      <c r="I24" s="104">
        <v>1966500</v>
      </c>
      <c r="J24" s="104">
        <v>634219.03</v>
      </c>
      <c r="K24" s="103">
        <f t="shared" si="0"/>
        <v>1332280.97</v>
      </c>
      <c r="L24" s="88">
        <v>1332280.97</v>
      </c>
      <c r="M24" s="85"/>
    </row>
    <row r="25" spans="1:27" ht="33.75" outlineLevel="3">
      <c r="A25" s="96" t="s">
        <v>397</v>
      </c>
      <c r="B25" s="99">
        <v>200</v>
      </c>
      <c r="C25" s="100" t="s">
        <v>194</v>
      </c>
      <c r="D25" s="101" t="s">
        <v>383</v>
      </c>
      <c r="E25" s="101" t="s">
        <v>396</v>
      </c>
      <c r="F25" s="101" t="s">
        <v>194</v>
      </c>
      <c r="G25" s="102" t="s">
        <v>194</v>
      </c>
      <c r="H25" s="89"/>
      <c r="I25" s="104">
        <v>1966500</v>
      </c>
      <c r="J25" s="104">
        <v>634219.03</v>
      </c>
      <c r="K25" s="103">
        <f t="shared" si="0"/>
        <v>1332280.97</v>
      </c>
      <c r="L25" s="88">
        <v>1332280.97</v>
      </c>
      <c r="M25" s="85"/>
    </row>
    <row r="26" spans="1:27" ht="22.5" outlineLevel="4">
      <c r="A26" s="96" t="s">
        <v>279</v>
      </c>
      <c r="B26" s="99">
        <v>200</v>
      </c>
      <c r="C26" s="100" t="s">
        <v>194</v>
      </c>
      <c r="D26" s="101" t="s">
        <v>383</v>
      </c>
      <c r="E26" s="101" t="s">
        <v>382</v>
      </c>
      <c r="F26" s="101" t="s">
        <v>194</v>
      </c>
      <c r="G26" s="102" t="s">
        <v>194</v>
      </c>
      <c r="H26" s="89"/>
      <c r="I26" s="104">
        <v>1966500</v>
      </c>
      <c r="J26" s="104">
        <v>634219.03</v>
      </c>
      <c r="K26" s="103">
        <f t="shared" si="0"/>
        <v>1332280.97</v>
      </c>
      <c r="L26" s="88">
        <v>1332280.97</v>
      </c>
      <c r="M26" s="85"/>
    </row>
    <row r="27" spans="1:27" ht="56.25" outlineLevel="6">
      <c r="A27" s="96" t="s">
        <v>395</v>
      </c>
      <c r="B27" s="99">
        <v>200</v>
      </c>
      <c r="C27" s="100" t="s">
        <v>194</v>
      </c>
      <c r="D27" s="101" t="s">
        <v>383</v>
      </c>
      <c r="E27" s="101" t="s">
        <v>382</v>
      </c>
      <c r="F27" s="101" t="s">
        <v>394</v>
      </c>
      <c r="G27" s="102" t="s">
        <v>194</v>
      </c>
      <c r="H27" s="89"/>
      <c r="I27" s="104">
        <v>1417100</v>
      </c>
      <c r="J27" s="104">
        <v>481347.58</v>
      </c>
      <c r="K27" s="103">
        <f t="shared" si="0"/>
        <v>935752.41999999993</v>
      </c>
      <c r="L27" s="88">
        <v>935752.42</v>
      </c>
      <c r="M27" s="85"/>
    </row>
    <row r="28" spans="1:27" ht="22.5" outlineLevel="7">
      <c r="A28" s="96" t="s">
        <v>393</v>
      </c>
      <c r="B28" s="99">
        <v>200</v>
      </c>
      <c r="C28" s="100" t="s">
        <v>194</v>
      </c>
      <c r="D28" s="101" t="s">
        <v>383</v>
      </c>
      <c r="E28" s="101" t="s">
        <v>382</v>
      </c>
      <c r="F28" s="101" t="s">
        <v>392</v>
      </c>
      <c r="G28" s="102" t="s">
        <v>194</v>
      </c>
      <c r="H28" s="89"/>
      <c r="I28" s="104">
        <v>1417100</v>
      </c>
      <c r="J28" s="104">
        <v>481347.58</v>
      </c>
      <c r="K28" s="103">
        <f t="shared" si="0"/>
        <v>935752.41999999993</v>
      </c>
      <c r="L28" s="88">
        <v>935752.42</v>
      </c>
      <c r="M28" s="85"/>
    </row>
    <row r="29" spans="1:27" ht="22.5" outlineLevel="7">
      <c r="A29" s="96" t="s">
        <v>391</v>
      </c>
      <c r="B29" s="99">
        <v>200</v>
      </c>
      <c r="C29" s="100" t="s">
        <v>194</v>
      </c>
      <c r="D29" s="101" t="s">
        <v>383</v>
      </c>
      <c r="E29" s="101" t="s">
        <v>382</v>
      </c>
      <c r="F29" s="101" t="s">
        <v>390</v>
      </c>
      <c r="G29" s="102" t="s">
        <v>194</v>
      </c>
      <c r="H29" s="89"/>
      <c r="I29" s="104">
        <v>1026600</v>
      </c>
      <c r="J29" s="104">
        <v>377673.67</v>
      </c>
      <c r="K29" s="103">
        <f t="shared" si="0"/>
        <v>648926.33000000007</v>
      </c>
      <c r="L29" s="88">
        <v>648926.32999999996</v>
      </c>
      <c r="M29" s="85"/>
    </row>
    <row r="30" spans="1:27" ht="33.75" outlineLevel="7">
      <c r="A30" s="96" t="s">
        <v>389</v>
      </c>
      <c r="B30" s="99">
        <v>200</v>
      </c>
      <c r="C30" s="100" t="s">
        <v>194</v>
      </c>
      <c r="D30" s="101" t="s">
        <v>383</v>
      </c>
      <c r="E30" s="101" t="s">
        <v>382</v>
      </c>
      <c r="F30" s="101" t="s">
        <v>388</v>
      </c>
      <c r="G30" s="102" t="s">
        <v>194</v>
      </c>
      <c r="H30" s="89"/>
      <c r="I30" s="104">
        <v>600</v>
      </c>
      <c r="J30" s="104">
        <v>250</v>
      </c>
      <c r="K30" s="103">
        <f t="shared" si="0"/>
        <v>350</v>
      </c>
      <c r="L30" s="88">
        <v>350</v>
      </c>
      <c r="M30" s="85"/>
    </row>
    <row r="31" spans="1:27" ht="56.25" outlineLevel="7">
      <c r="A31" s="96" t="s">
        <v>387</v>
      </c>
      <c r="B31" s="99">
        <v>200</v>
      </c>
      <c r="C31" s="100" t="s">
        <v>194</v>
      </c>
      <c r="D31" s="101" t="s">
        <v>383</v>
      </c>
      <c r="E31" s="101" t="s">
        <v>382</v>
      </c>
      <c r="F31" s="101" t="s">
        <v>386</v>
      </c>
      <c r="G31" s="102" t="s">
        <v>194</v>
      </c>
      <c r="H31" s="89"/>
      <c r="I31" s="104">
        <v>80000</v>
      </c>
      <c r="J31" s="104">
        <v>0</v>
      </c>
      <c r="K31" s="103">
        <f t="shared" si="0"/>
        <v>80000</v>
      </c>
      <c r="L31" s="88">
        <v>80000</v>
      </c>
      <c r="M31" s="85"/>
    </row>
    <row r="32" spans="1:27" ht="45" outlineLevel="7">
      <c r="A32" s="96" t="s">
        <v>385</v>
      </c>
      <c r="B32" s="99">
        <v>200</v>
      </c>
      <c r="C32" s="100" t="s">
        <v>194</v>
      </c>
      <c r="D32" s="101" t="s">
        <v>383</v>
      </c>
      <c r="E32" s="101" t="s">
        <v>382</v>
      </c>
      <c r="F32" s="101" t="s">
        <v>384</v>
      </c>
      <c r="G32" s="102" t="s">
        <v>194</v>
      </c>
      <c r="H32" s="89"/>
      <c r="I32" s="104">
        <v>309900</v>
      </c>
      <c r="J32" s="104">
        <v>103423.91</v>
      </c>
      <c r="K32" s="103">
        <f t="shared" si="0"/>
        <v>206476.09</v>
      </c>
      <c r="L32" s="88">
        <v>206476.09</v>
      </c>
      <c r="M32" s="85"/>
    </row>
    <row r="33" spans="1:13" ht="33.75" outlineLevel="6">
      <c r="A33" s="96" t="s">
        <v>228</v>
      </c>
      <c r="B33" s="99">
        <v>200</v>
      </c>
      <c r="C33" s="100" t="s">
        <v>194</v>
      </c>
      <c r="D33" s="101" t="s">
        <v>383</v>
      </c>
      <c r="E33" s="101" t="s">
        <v>382</v>
      </c>
      <c r="F33" s="101" t="s">
        <v>153</v>
      </c>
      <c r="G33" s="102" t="s">
        <v>194</v>
      </c>
      <c r="H33" s="89"/>
      <c r="I33" s="104">
        <v>545400</v>
      </c>
      <c r="J33" s="104">
        <v>152871.45000000001</v>
      </c>
      <c r="K33" s="103">
        <f t="shared" si="0"/>
        <v>392528.55</v>
      </c>
      <c r="L33" s="88">
        <v>392528.55</v>
      </c>
      <c r="M33" s="85"/>
    </row>
    <row r="34" spans="1:13" ht="33.75" outlineLevel="7">
      <c r="A34" s="96" t="s">
        <v>227</v>
      </c>
      <c r="B34" s="99">
        <v>200</v>
      </c>
      <c r="C34" s="100" t="s">
        <v>194</v>
      </c>
      <c r="D34" s="101" t="s">
        <v>383</v>
      </c>
      <c r="E34" s="101" t="s">
        <v>382</v>
      </c>
      <c r="F34" s="101" t="s">
        <v>226</v>
      </c>
      <c r="G34" s="102" t="s">
        <v>194</v>
      </c>
      <c r="H34" s="89"/>
      <c r="I34" s="104">
        <v>545400</v>
      </c>
      <c r="J34" s="104">
        <v>152871.45000000001</v>
      </c>
      <c r="K34" s="103">
        <f t="shared" si="0"/>
        <v>392528.55</v>
      </c>
      <c r="L34" s="88">
        <v>392528.55</v>
      </c>
      <c r="M34" s="85"/>
    </row>
    <row r="35" spans="1:13" outlineLevel="7">
      <c r="A35" s="96" t="s">
        <v>225</v>
      </c>
      <c r="B35" s="99">
        <v>200</v>
      </c>
      <c r="C35" s="100" t="s">
        <v>194</v>
      </c>
      <c r="D35" s="101" t="s">
        <v>383</v>
      </c>
      <c r="E35" s="101" t="s">
        <v>382</v>
      </c>
      <c r="F35" s="101" t="s">
        <v>222</v>
      </c>
      <c r="G35" s="102" t="s">
        <v>194</v>
      </c>
      <c r="H35" s="89"/>
      <c r="I35" s="104">
        <v>545400</v>
      </c>
      <c r="J35" s="104">
        <v>152871.45000000001</v>
      </c>
      <c r="K35" s="103">
        <f t="shared" si="0"/>
        <v>392528.55</v>
      </c>
      <c r="L35" s="88">
        <v>392528.55</v>
      </c>
      <c r="M35" s="85"/>
    </row>
    <row r="36" spans="1:13" outlineLevel="6">
      <c r="A36" s="96" t="s">
        <v>278</v>
      </c>
      <c r="B36" s="99">
        <v>200</v>
      </c>
      <c r="C36" s="100" t="s">
        <v>194</v>
      </c>
      <c r="D36" s="101" t="s">
        <v>383</v>
      </c>
      <c r="E36" s="101" t="s">
        <v>382</v>
      </c>
      <c r="F36" s="101" t="s">
        <v>277</v>
      </c>
      <c r="G36" s="102" t="s">
        <v>194</v>
      </c>
      <c r="H36" s="89"/>
      <c r="I36" s="104">
        <v>4000</v>
      </c>
      <c r="J36" s="104">
        <v>0</v>
      </c>
      <c r="K36" s="103">
        <f t="shared" si="0"/>
        <v>4000</v>
      </c>
      <c r="L36" s="88">
        <v>4000</v>
      </c>
      <c r="M36" s="85"/>
    </row>
    <row r="37" spans="1:13" ht="22.5" outlineLevel="7">
      <c r="A37" s="96" t="s">
        <v>276</v>
      </c>
      <c r="B37" s="99">
        <v>200</v>
      </c>
      <c r="C37" s="100" t="s">
        <v>194</v>
      </c>
      <c r="D37" s="101" t="s">
        <v>383</v>
      </c>
      <c r="E37" s="101" t="s">
        <v>382</v>
      </c>
      <c r="F37" s="101" t="s">
        <v>275</v>
      </c>
      <c r="G37" s="102" t="s">
        <v>194</v>
      </c>
      <c r="H37" s="89"/>
      <c r="I37" s="104">
        <v>4000</v>
      </c>
      <c r="J37" s="104">
        <v>0</v>
      </c>
      <c r="K37" s="103">
        <f t="shared" si="0"/>
        <v>4000</v>
      </c>
      <c r="L37" s="88">
        <v>4000</v>
      </c>
      <c r="M37" s="85"/>
    </row>
    <row r="38" spans="1:13" outlineLevel="7">
      <c r="A38" s="96" t="s">
        <v>272</v>
      </c>
      <c r="B38" s="99">
        <v>200</v>
      </c>
      <c r="C38" s="100" t="s">
        <v>194</v>
      </c>
      <c r="D38" s="101" t="s">
        <v>383</v>
      </c>
      <c r="E38" s="101" t="s">
        <v>382</v>
      </c>
      <c r="F38" s="101" t="s">
        <v>269</v>
      </c>
      <c r="G38" s="102" t="s">
        <v>194</v>
      </c>
      <c r="H38" s="89"/>
      <c r="I38" s="104">
        <v>4000</v>
      </c>
      <c r="J38" s="104">
        <v>0</v>
      </c>
      <c r="K38" s="103">
        <f t="shared" si="0"/>
        <v>4000</v>
      </c>
      <c r="L38" s="88">
        <v>4000</v>
      </c>
      <c r="M38" s="85"/>
    </row>
    <row r="39" spans="1:13" ht="45" outlineLevel="1">
      <c r="A39" s="96" t="s">
        <v>381</v>
      </c>
      <c r="B39" s="99">
        <v>200</v>
      </c>
      <c r="C39" s="100" t="s">
        <v>194</v>
      </c>
      <c r="D39" s="101" t="s">
        <v>379</v>
      </c>
      <c r="E39" s="101" t="s">
        <v>210</v>
      </c>
      <c r="F39" s="101" t="s">
        <v>194</v>
      </c>
      <c r="G39" s="102" t="s">
        <v>194</v>
      </c>
      <c r="H39" s="89"/>
      <c r="I39" s="104">
        <v>70000</v>
      </c>
      <c r="J39" s="104">
        <v>60500</v>
      </c>
      <c r="K39" s="103">
        <f t="shared" si="0"/>
        <v>9500</v>
      </c>
      <c r="L39" s="88">
        <v>9500</v>
      </c>
      <c r="M39" s="85"/>
    </row>
    <row r="40" spans="1:13" ht="22.5" outlineLevel="2">
      <c r="A40" s="96" t="s">
        <v>283</v>
      </c>
      <c r="B40" s="99">
        <v>200</v>
      </c>
      <c r="C40" s="100" t="s">
        <v>194</v>
      </c>
      <c r="D40" s="101" t="s">
        <v>379</v>
      </c>
      <c r="E40" s="101" t="s">
        <v>282</v>
      </c>
      <c r="F40" s="101" t="s">
        <v>194</v>
      </c>
      <c r="G40" s="102" t="s">
        <v>194</v>
      </c>
      <c r="H40" s="89"/>
      <c r="I40" s="104">
        <v>70000</v>
      </c>
      <c r="J40" s="104">
        <v>60500</v>
      </c>
      <c r="K40" s="103">
        <f t="shared" si="0"/>
        <v>9500</v>
      </c>
      <c r="L40" s="88">
        <v>9500</v>
      </c>
      <c r="M40" s="85"/>
    </row>
    <row r="41" spans="1:13" ht="22.5" outlineLevel="3">
      <c r="A41" s="96" t="s">
        <v>281</v>
      </c>
      <c r="B41" s="99">
        <v>200</v>
      </c>
      <c r="C41" s="100" t="s">
        <v>194</v>
      </c>
      <c r="D41" s="101" t="s">
        <v>379</v>
      </c>
      <c r="E41" s="101" t="s">
        <v>280</v>
      </c>
      <c r="F41" s="101" t="s">
        <v>194</v>
      </c>
      <c r="G41" s="102" t="s">
        <v>194</v>
      </c>
      <c r="H41" s="89"/>
      <c r="I41" s="104">
        <v>70000</v>
      </c>
      <c r="J41" s="104">
        <v>60500</v>
      </c>
      <c r="K41" s="103">
        <f t="shared" si="0"/>
        <v>9500</v>
      </c>
      <c r="L41" s="88">
        <v>9500</v>
      </c>
      <c r="M41" s="85"/>
    </row>
    <row r="42" spans="1:13" ht="22.5" outlineLevel="4">
      <c r="A42" s="96" t="s">
        <v>279</v>
      </c>
      <c r="B42" s="99">
        <v>200</v>
      </c>
      <c r="C42" s="100" t="s">
        <v>194</v>
      </c>
      <c r="D42" s="101" t="s">
        <v>379</v>
      </c>
      <c r="E42" s="101" t="s">
        <v>270</v>
      </c>
      <c r="F42" s="101" t="s">
        <v>194</v>
      </c>
      <c r="G42" s="102" t="s">
        <v>194</v>
      </c>
      <c r="H42" s="89"/>
      <c r="I42" s="104">
        <v>70000</v>
      </c>
      <c r="J42" s="104">
        <v>60500</v>
      </c>
      <c r="K42" s="103">
        <f t="shared" si="0"/>
        <v>9500</v>
      </c>
      <c r="L42" s="88">
        <v>9500</v>
      </c>
      <c r="M42" s="85"/>
    </row>
    <row r="43" spans="1:13" outlineLevel="6">
      <c r="A43" s="96" t="s">
        <v>278</v>
      </c>
      <c r="B43" s="99">
        <v>200</v>
      </c>
      <c r="C43" s="100" t="s">
        <v>194</v>
      </c>
      <c r="D43" s="101" t="s">
        <v>379</v>
      </c>
      <c r="E43" s="101" t="s">
        <v>270</v>
      </c>
      <c r="F43" s="101" t="s">
        <v>277</v>
      </c>
      <c r="G43" s="102" t="s">
        <v>194</v>
      </c>
      <c r="H43" s="89"/>
      <c r="I43" s="104">
        <v>70000</v>
      </c>
      <c r="J43" s="104">
        <v>60500</v>
      </c>
      <c r="K43" s="103">
        <f t="shared" si="0"/>
        <v>9500</v>
      </c>
      <c r="L43" s="88">
        <v>9500</v>
      </c>
      <c r="M43" s="85"/>
    </row>
    <row r="44" spans="1:13" ht="22.5" outlineLevel="7">
      <c r="A44" s="96" t="s">
        <v>276</v>
      </c>
      <c r="B44" s="99">
        <v>200</v>
      </c>
      <c r="C44" s="100" t="s">
        <v>194</v>
      </c>
      <c r="D44" s="101" t="s">
        <v>379</v>
      </c>
      <c r="E44" s="101" t="s">
        <v>270</v>
      </c>
      <c r="F44" s="101" t="s">
        <v>275</v>
      </c>
      <c r="G44" s="102" t="s">
        <v>194</v>
      </c>
      <c r="H44" s="89"/>
      <c r="I44" s="104">
        <v>70000</v>
      </c>
      <c r="J44" s="104">
        <v>60500</v>
      </c>
      <c r="K44" s="103">
        <f t="shared" si="0"/>
        <v>9500</v>
      </c>
      <c r="L44" s="88">
        <v>9500</v>
      </c>
      <c r="M44" s="85"/>
    </row>
    <row r="45" spans="1:13" outlineLevel="7">
      <c r="A45" s="96" t="s">
        <v>380</v>
      </c>
      <c r="B45" s="99">
        <v>200</v>
      </c>
      <c r="C45" s="100" t="s">
        <v>194</v>
      </c>
      <c r="D45" s="101" t="s">
        <v>379</v>
      </c>
      <c r="E45" s="101" t="s">
        <v>270</v>
      </c>
      <c r="F45" s="101" t="s">
        <v>378</v>
      </c>
      <c r="G45" s="102" t="s">
        <v>194</v>
      </c>
      <c r="H45" s="89"/>
      <c r="I45" s="104">
        <v>70000</v>
      </c>
      <c r="J45" s="104">
        <v>60500</v>
      </c>
      <c r="K45" s="103">
        <f t="shared" si="0"/>
        <v>9500</v>
      </c>
      <c r="L45" s="88">
        <v>9500</v>
      </c>
      <c r="M45" s="85"/>
    </row>
    <row r="46" spans="1:13" ht="33.75" outlineLevel="1">
      <c r="A46" s="96" t="s">
        <v>377</v>
      </c>
      <c r="B46" s="99">
        <v>200</v>
      </c>
      <c r="C46" s="100" t="s">
        <v>194</v>
      </c>
      <c r="D46" s="101" t="s">
        <v>375</v>
      </c>
      <c r="E46" s="101" t="s">
        <v>210</v>
      </c>
      <c r="F46" s="101" t="s">
        <v>194</v>
      </c>
      <c r="G46" s="102" t="s">
        <v>194</v>
      </c>
      <c r="H46" s="89"/>
      <c r="I46" s="104">
        <v>29300</v>
      </c>
      <c r="J46" s="104">
        <v>14650</v>
      </c>
      <c r="K46" s="103">
        <f t="shared" si="0"/>
        <v>14650</v>
      </c>
      <c r="L46" s="88">
        <v>14650</v>
      </c>
      <c r="M46" s="85"/>
    </row>
    <row r="47" spans="1:13" ht="56.25" outlineLevel="2">
      <c r="A47" s="96" t="s">
        <v>241</v>
      </c>
      <c r="B47" s="99">
        <v>200</v>
      </c>
      <c r="C47" s="100" t="s">
        <v>194</v>
      </c>
      <c r="D47" s="101" t="s">
        <v>375</v>
      </c>
      <c r="E47" s="101" t="s">
        <v>240</v>
      </c>
      <c r="F47" s="101" t="s">
        <v>194</v>
      </c>
      <c r="G47" s="102" t="s">
        <v>194</v>
      </c>
      <c r="H47" s="89"/>
      <c r="I47" s="104">
        <v>29300</v>
      </c>
      <c r="J47" s="104">
        <v>14650</v>
      </c>
      <c r="K47" s="103">
        <f t="shared" si="0"/>
        <v>14650</v>
      </c>
      <c r="L47" s="88">
        <v>14650</v>
      </c>
      <c r="M47" s="85"/>
    </row>
    <row r="48" spans="1:13" ht="78.75" outlineLevel="4">
      <c r="A48" s="96" t="s">
        <v>376</v>
      </c>
      <c r="B48" s="99">
        <v>200</v>
      </c>
      <c r="C48" s="100" t="s">
        <v>194</v>
      </c>
      <c r="D48" s="101" t="s">
        <v>375</v>
      </c>
      <c r="E48" s="101" t="s">
        <v>374</v>
      </c>
      <c r="F48" s="101" t="s">
        <v>194</v>
      </c>
      <c r="G48" s="102" t="s">
        <v>194</v>
      </c>
      <c r="H48" s="89"/>
      <c r="I48" s="104">
        <v>29300</v>
      </c>
      <c r="J48" s="104">
        <v>14650</v>
      </c>
      <c r="K48" s="103">
        <f t="shared" si="0"/>
        <v>14650</v>
      </c>
      <c r="L48" s="88">
        <v>14650</v>
      </c>
      <c r="M48" s="85"/>
    </row>
    <row r="49" spans="1:13" outlineLevel="6">
      <c r="A49" s="96" t="s">
        <v>238</v>
      </c>
      <c r="B49" s="99">
        <v>200</v>
      </c>
      <c r="C49" s="100" t="s">
        <v>194</v>
      </c>
      <c r="D49" s="101" t="s">
        <v>375</v>
      </c>
      <c r="E49" s="101" t="s">
        <v>374</v>
      </c>
      <c r="F49" s="101" t="s">
        <v>237</v>
      </c>
      <c r="G49" s="102" t="s">
        <v>194</v>
      </c>
      <c r="H49" s="89"/>
      <c r="I49" s="104">
        <v>29300</v>
      </c>
      <c r="J49" s="104">
        <v>14650</v>
      </c>
      <c r="K49" s="103">
        <f t="shared" si="0"/>
        <v>14650</v>
      </c>
      <c r="L49" s="88">
        <v>14650</v>
      </c>
      <c r="M49" s="85"/>
    </row>
    <row r="50" spans="1:13" outlineLevel="7">
      <c r="A50" s="96" t="s">
        <v>236</v>
      </c>
      <c r="B50" s="99">
        <v>200</v>
      </c>
      <c r="C50" s="100" t="s">
        <v>194</v>
      </c>
      <c r="D50" s="101" t="s">
        <v>375</v>
      </c>
      <c r="E50" s="101" t="s">
        <v>374</v>
      </c>
      <c r="F50" s="101" t="s">
        <v>233</v>
      </c>
      <c r="G50" s="102" t="s">
        <v>194</v>
      </c>
      <c r="H50" s="89"/>
      <c r="I50" s="104">
        <v>29300</v>
      </c>
      <c r="J50" s="104">
        <v>14650</v>
      </c>
      <c r="K50" s="103">
        <f t="shared" si="0"/>
        <v>14650</v>
      </c>
      <c r="L50" s="88">
        <v>14650</v>
      </c>
      <c r="M50" s="85"/>
    </row>
    <row r="51" spans="1:13" ht="22.5" outlineLevel="1">
      <c r="A51" s="96" t="s">
        <v>373</v>
      </c>
      <c r="B51" s="99">
        <v>200</v>
      </c>
      <c r="C51" s="100" t="s">
        <v>194</v>
      </c>
      <c r="D51" s="101" t="s">
        <v>370</v>
      </c>
      <c r="E51" s="101" t="s">
        <v>210</v>
      </c>
      <c r="F51" s="101" t="s">
        <v>194</v>
      </c>
      <c r="G51" s="102" t="s">
        <v>194</v>
      </c>
      <c r="H51" s="89"/>
      <c r="I51" s="104">
        <v>600000</v>
      </c>
      <c r="J51" s="104">
        <v>0</v>
      </c>
      <c r="K51" s="103">
        <f t="shared" si="0"/>
        <v>600000</v>
      </c>
      <c r="L51" s="88">
        <v>600000</v>
      </c>
      <c r="M51" s="85"/>
    </row>
    <row r="52" spans="1:13" ht="22.5" outlineLevel="2">
      <c r="A52" s="96" t="s">
        <v>231</v>
      </c>
      <c r="B52" s="99">
        <v>200</v>
      </c>
      <c r="C52" s="100" t="s">
        <v>194</v>
      </c>
      <c r="D52" s="101" t="s">
        <v>370</v>
      </c>
      <c r="E52" s="101" t="s">
        <v>230</v>
      </c>
      <c r="F52" s="101" t="s">
        <v>194</v>
      </c>
      <c r="G52" s="102" t="s">
        <v>194</v>
      </c>
      <c r="H52" s="89"/>
      <c r="I52" s="104">
        <v>600000</v>
      </c>
      <c r="J52" s="104">
        <v>0</v>
      </c>
      <c r="K52" s="103">
        <f t="shared" si="0"/>
        <v>600000</v>
      </c>
      <c r="L52" s="88">
        <v>600000</v>
      </c>
      <c r="M52" s="85"/>
    </row>
    <row r="53" spans="1:13" ht="22.5" outlineLevel="4">
      <c r="A53" s="96" t="s">
        <v>372</v>
      </c>
      <c r="B53" s="99">
        <v>200</v>
      </c>
      <c r="C53" s="100" t="s">
        <v>194</v>
      </c>
      <c r="D53" s="101" t="s">
        <v>370</v>
      </c>
      <c r="E53" s="101" t="s">
        <v>369</v>
      </c>
      <c r="F53" s="101" t="s">
        <v>194</v>
      </c>
      <c r="G53" s="102" t="s">
        <v>194</v>
      </c>
      <c r="H53" s="89"/>
      <c r="I53" s="104">
        <v>600000</v>
      </c>
      <c r="J53" s="104">
        <v>0</v>
      </c>
      <c r="K53" s="103">
        <f t="shared" si="0"/>
        <v>600000</v>
      </c>
      <c r="L53" s="88">
        <v>600000</v>
      </c>
      <c r="M53" s="85"/>
    </row>
    <row r="54" spans="1:13" outlineLevel="6">
      <c r="A54" s="96" t="s">
        <v>278</v>
      </c>
      <c r="B54" s="99">
        <v>200</v>
      </c>
      <c r="C54" s="100" t="s">
        <v>194</v>
      </c>
      <c r="D54" s="101" t="s">
        <v>370</v>
      </c>
      <c r="E54" s="101" t="s">
        <v>369</v>
      </c>
      <c r="F54" s="101" t="s">
        <v>277</v>
      </c>
      <c r="G54" s="102" t="s">
        <v>194</v>
      </c>
      <c r="H54" s="89"/>
      <c r="I54" s="104">
        <v>600000</v>
      </c>
      <c r="J54" s="104">
        <v>0</v>
      </c>
      <c r="K54" s="103">
        <f t="shared" si="0"/>
        <v>600000</v>
      </c>
      <c r="L54" s="88">
        <v>600000</v>
      </c>
      <c r="M54" s="85"/>
    </row>
    <row r="55" spans="1:13" outlineLevel="7">
      <c r="A55" s="96" t="s">
        <v>371</v>
      </c>
      <c r="B55" s="99">
        <v>200</v>
      </c>
      <c r="C55" s="100" t="s">
        <v>194</v>
      </c>
      <c r="D55" s="101" t="s">
        <v>370</v>
      </c>
      <c r="E55" s="101" t="s">
        <v>369</v>
      </c>
      <c r="F55" s="101" t="s">
        <v>368</v>
      </c>
      <c r="G55" s="102" t="s">
        <v>194</v>
      </c>
      <c r="H55" s="89"/>
      <c r="I55" s="104">
        <v>600000</v>
      </c>
      <c r="J55" s="104">
        <v>0</v>
      </c>
      <c r="K55" s="103">
        <f t="shared" si="0"/>
        <v>600000</v>
      </c>
      <c r="L55" s="88">
        <v>600000</v>
      </c>
      <c r="M55" s="85"/>
    </row>
    <row r="56" spans="1:13" outlineLevel="1">
      <c r="A56" s="96" t="s">
        <v>367</v>
      </c>
      <c r="B56" s="99">
        <v>200</v>
      </c>
      <c r="C56" s="100" t="s">
        <v>194</v>
      </c>
      <c r="D56" s="101" t="s">
        <v>365</v>
      </c>
      <c r="E56" s="101" t="s">
        <v>210</v>
      </c>
      <c r="F56" s="101" t="s">
        <v>194</v>
      </c>
      <c r="G56" s="102" t="s">
        <v>194</v>
      </c>
      <c r="H56" s="89"/>
      <c r="I56" s="104">
        <v>1132005</v>
      </c>
      <c r="J56" s="104">
        <v>0</v>
      </c>
      <c r="K56" s="103">
        <f t="shared" si="0"/>
        <v>1132005</v>
      </c>
      <c r="L56" s="88">
        <v>1132005</v>
      </c>
      <c r="M56" s="85"/>
    </row>
    <row r="57" spans="1:13" ht="22.5" outlineLevel="2">
      <c r="A57" s="96" t="s">
        <v>231</v>
      </c>
      <c r="B57" s="99">
        <v>200</v>
      </c>
      <c r="C57" s="100" t="s">
        <v>194</v>
      </c>
      <c r="D57" s="101" t="s">
        <v>365</v>
      </c>
      <c r="E57" s="101" t="s">
        <v>230</v>
      </c>
      <c r="F57" s="101" t="s">
        <v>194</v>
      </c>
      <c r="G57" s="102" t="s">
        <v>194</v>
      </c>
      <c r="H57" s="89"/>
      <c r="I57" s="104">
        <v>1132005</v>
      </c>
      <c r="J57" s="104">
        <v>0</v>
      </c>
      <c r="K57" s="103">
        <f t="shared" si="0"/>
        <v>1132005</v>
      </c>
      <c r="L57" s="88">
        <v>1132005</v>
      </c>
      <c r="M57" s="85"/>
    </row>
    <row r="58" spans="1:13" ht="56.25" outlineLevel="4">
      <c r="A58" s="96" t="s">
        <v>229</v>
      </c>
      <c r="B58" s="99">
        <v>200</v>
      </c>
      <c r="C58" s="100" t="s">
        <v>194</v>
      </c>
      <c r="D58" s="101" t="s">
        <v>365</v>
      </c>
      <c r="E58" s="101" t="s">
        <v>223</v>
      </c>
      <c r="F58" s="101" t="s">
        <v>194</v>
      </c>
      <c r="G58" s="102" t="s">
        <v>194</v>
      </c>
      <c r="H58" s="89"/>
      <c r="I58" s="104">
        <v>1132005</v>
      </c>
      <c r="J58" s="104">
        <v>0</v>
      </c>
      <c r="K58" s="103">
        <f t="shared" si="0"/>
        <v>1132005</v>
      </c>
      <c r="L58" s="88">
        <v>1132005</v>
      </c>
      <c r="M58" s="85"/>
    </row>
    <row r="59" spans="1:13" outlineLevel="6">
      <c r="A59" s="96" t="s">
        <v>278</v>
      </c>
      <c r="B59" s="99">
        <v>200</v>
      </c>
      <c r="C59" s="100" t="s">
        <v>194</v>
      </c>
      <c r="D59" s="101" t="s">
        <v>365</v>
      </c>
      <c r="E59" s="101" t="s">
        <v>223</v>
      </c>
      <c r="F59" s="101" t="s">
        <v>277</v>
      </c>
      <c r="G59" s="102" t="s">
        <v>194</v>
      </c>
      <c r="H59" s="89"/>
      <c r="I59" s="104">
        <v>1132005</v>
      </c>
      <c r="J59" s="104">
        <v>0</v>
      </c>
      <c r="K59" s="103">
        <f t="shared" si="0"/>
        <v>1132005</v>
      </c>
      <c r="L59" s="88">
        <v>1132005</v>
      </c>
      <c r="M59" s="85"/>
    </row>
    <row r="60" spans="1:13" outlineLevel="7">
      <c r="A60" s="96" t="s">
        <v>366</v>
      </c>
      <c r="B60" s="99">
        <v>200</v>
      </c>
      <c r="C60" s="100" t="s">
        <v>194</v>
      </c>
      <c r="D60" s="101" t="s">
        <v>365</v>
      </c>
      <c r="E60" s="101" t="s">
        <v>223</v>
      </c>
      <c r="F60" s="101" t="s">
        <v>364</v>
      </c>
      <c r="G60" s="102" t="s">
        <v>194</v>
      </c>
      <c r="H60" s="89"/>
      <c r="I60" s="104">
        <v>1132005</v>
      </c>
      <c r="J60" s="104">
        <v>0</v>
      </c>
      <c r="K60" s="103">
        <f t="shared" si="0"/>
        <v>1132005</v>
      </c>
      <c r="L60" s="88">
        <v>1132005</v>
      </c>
      <c r="M60" s="85"/>
    </row>
    <row r="61" spans="1:13" outlineLevel="1">
      <c r="A61" s="96" t="s">
        <v>363</v>
      </c>
      <c r="B61" s="99">
        <v>200</v>
      </c>
      <c r="C61" s="100" t="s">
        <v>194</v>
      </c>
      <c r="D61" s="101" t="s">
        <v>344</v>
      </c>
      <c r="E61" s="101" t="s">
        <v>210</v>
      </c>
      <c r="F61" s="101" t="s">
        <v>194</v>
      </c>
      <c r="G61" s="102" t="s">
        <v>194</v>
      </c>
      <c r="H61" s="89"/>
      <c r="I61" s="104">
        <v>8487735</v>
      </c>
      <c r="J61" s="104">
        <v>2263070.96</v>
      </c>
      <c r="K61" s="103">
        <f t="shared" si="0"/>
        <v>6224664.04</v>
      </c>
      <c r="L61" s="88">
        <v>6224664.04</v>
      </c>
      <c r="M61" s="85"/>
    </row>
    <row r="62" spans="1:13" ht="33.75" outlineLevel="2">
      <c r="A62" s="96" t="s">
        <v>302</v>
      </c>
      <c r="B62" s="99">
        <v>200</v>
      </c>
      <c r="C62" s="100" t="s">
        <v>194</v>
      </c>
      <c r="D62" s="101" t="s">
        <v>344</v>
      </c>
      <c r="E62" s="101" t="s">
        <v>301</v>
      </c>
      <c r="F62" s="101" t="s">
        <v>194</v>
      </c>
      <c r="G62" s="102" t="s">
        <v>194</v>
      </c>
      <c r="H62" s="89"/>
      <c r="I62" s="104">
        <v>2915790</v>
      </c>
      <c r="J62" s="104">
        <v>99864.7</v>
      </c>
      <c r="K62" s="103">
        <f t="shared" si="0"/>
        <v>2815925.3</v>
      </c>
      <c r="L62" s="88">
        <v>2815925.3</v>
      </c>
      <c r="M62" s="85"/>
    </row>
    <row r="63" spans="1:13" outlineLevel="3">
      <c r="A63" s="96" t="s">
        <v>300</v>
      </c>
      <c r="B63" s="99">
        <v>200</v>
      </c>
      <c r="C63" s="100" t="s">
        <v>194</v>
      </c>
      <c r="D63" s="101" t="s">
        <v>344</v>
      </c>
      <c r="E63" s="101" t="s">
        <v>299</v>
      </c>
      <c r="F63" s="101" t="s">
        <v>194</v>
      </c>
      <c r="G63" s="102" t="s">
        <v>194</v>
      </c>
      <c r="H63" s="89"/>
      <c r="I63" s="104">
        <v>2915790</v>
      </c>
      <c r="J63" s="104">
        <v>99864.7</v>
      </c>
      <c r="K63" s="103">
        <f t="shared" si="0"/>
        <v>2815925.3</v>
      </c>
      <c r="L63" s="88">
        <v>2815925.3</v>
      </c>
      <c r="M63" s="85"/>
    </row>
    <row r="64" spans="1:13" ht="67.5" outlineLevel="4">
      <c r="A64" s="96" t="s">
        <v>362</v>
      </c>
      <c r="B64" s="99">
        <v>200</v>
      </c>
      <c r="C64" s="100" t="s">
        <v>194</v>
      </c>
      <c r="D64" s="101" t="s">
        <v>344</v>
      </c>
      <c r="E64" s="101" t="s">
        <v>361</v>
      </c>
      <c r="F64" s="101" t="s">
        <v>194</v>
      </c>
      <c r="G64" s="102" t="s">
        <v>194</v>
      </c>
      <c r="H64" s="89"/>
      <c r="I64" s="104">
        <v>2915790</v>
      </c>
      <c r="J64" s="104">
        <v>99864.7</v>
      </c>
      <c r="K64" s="103">
        <f t="shared" si="0"/>
        <v>2815925.3</v>
      </c>
      <c r="L64" s="88">
        <v>2815925.3</v>
      </c>
      <c r="M64" s="85"/>
    </row>
    <row r="65" spans="1:13" ht="33.75" outlineLevel="6">
      <c r="A65" s="96" t="s">
        <v>228</v>
      </c>
      <c r="B65" s="99">
        <v>200</v>
      </c>
      <c r="C65" s="100" t="s">
        <v>194</v>
      </c>
      <c r="D65" s="101" t="s">
        <v>344</v>
      </c>
      <c r="E65" s="101" t="s">
        <v>361</v>
      </c>
      <c r="F65" s="101" t="s">
        <v>153</v>
      </c>
      <c r="G65" s="102" t="s">
        <v>194</v>
      </c>
      <c r="H65" s="89"/>
      <c r="I65" s="104">
        <v>2915790</v>
      </c>
      <c r="J65" s="104">
        <v>99864.7</v>
      </c>
      <c r="K65" s="103">
        <f t="shared" si="0"/>
        <v>2815925.3</v>
      </c>
      <c r="L65" s="88">
        <v>2815925.3</v>
      </c>
      <c r="M65" s="85"/>
    </row>
    <row r="66" spans="1:13" ht="33.75" outlineLevel="7">
      <c r="A66" s="96" t="s">
        <v>227</v>
      </c>
      <c r="B66" s="99">
        <v>200</v>
      </c>
      <c r="C66" s="100" t="s">
        <v>194</v>
      </c>
      <c r="D66" s="101" t="s">
        <v>344</v>
      </c>
      <c r="E66" s="101" t="s">
        <v>361</v>
      </c>
      <c r="F66" s="101" t="s">
        <v>226</v>
      </c>
      <c r="G66" s="102" t="s">
        <v>194</v>
      </c>
      <c r="H66" s="89"/>
      <c r="I66" s="104">
        <v>2915790</v>
      </c>
      <c r="J66" s="104">
        <v>99864.7</v>
      </c>
      <c r="K66" s="103">
        <f t="shared" si="0"/>
        <v>2815925.3</v>
      </c>
      <c r="L66" s="88">
        <v>2815925.3</v>
      </c>
      <c r="M66" s="85"/>
    </row>
    <row r="67" spans="1:13" outlineLevel="7">
      <c r="A67" s="96" t="s">
        <v>225</v>
      </c>
      <c r="B67" s="99">
        <v>200</v>
      </c>
      <c r="C67" s="100" t="s">
        <v>194</v>
      </c>
      <c r="D67" s="101" t="s">
        <v>344</v>
      </c>
      <c r="E67" s="101" t="s">
        <v>361</v>
      </c>
      <c r="F67" s="101" t="s">
        <v>222</v>
      </c>
      <c r="G67" s="102" t="s">
        <v>194</v>
      </c>
      <c r="H67" s="89"/>
      <c r="I67" s="104">
        <v>2915790</v>
      </c>
      <c r="J67" s="104">
        <v>99864.7</v>
      </c>
      <c r="K67" s="103">
        <f t="shared" si="0"/>
        <v>2815925.3</v>
      </c>
      <c r="L67" s="88">
        <v>2815925.3</v>
      </c>
      <c r="M67" s="85"/>
    </row>
    <row r="68" spans="1:13" ht="45" outlineLevel="2">
      <c r="A68" s="96" t="s">
        <v>360</v>
      </c>
      <c r="B68" s="99">
        <v>200</v>
      </c>
      <c r="C68" s="100" t="s">
        <v>194</v>
      </c>
      <c r="D68" s="101" t="s">
        <v>344</v>
      </c>
      <c r="E68" s="101" t="s">
        <v>359</v>
      </c>
      <c r="F68" s="101" t="s">
        <v>194</v>
      </c>
      <c r="G68" s="102" t="s">
        <v>194</v>
      </c>
      <c r="H68" s="89"/>
      <c r="I68" s="104">
        <v>108000</v>
      </c>
      <c r="J68" s="104">
        <v>0</v>
      </c>
      <c r="K68" s="103">
        <f t="shared" si="0"/>
        <v>108000</v>
      </c>
      <c r="L68" s="88">
        <v>108000</v>
      </c>
      <c r="M68" s="85"/>
    </row>
    <row r="69" spans="1:13" ht="45" outlineLevel="3">
      <c r="A69" s="96" t="s">
        <v>358</v>
      </c>
      <c r="B69" s="99">
        <v>200</v>
      </c>
      <c r="C69" s="100" t="s">
        <v>194</v>
      </c>
      <c r="D69" s="101" t="s">
        <v>344</v>
      </c>
      <c r="E69" s="101" t="s">
        <v>357</v>
      </c>
      <c r="F69" s="101" t="s">
        <v>194</v>
      </c>
      <c r="G69" s="102" t="s">
        <v>194</v>
      </c>
      <c r="H69" s="89"/>
      <c r="I69" s="104">
        <v>108000</v>
      </c>
      <c r="J69" s="104">
        <v>0</v>
      </c>
      <c r="K69" s="103">
        <f t="shared" si="0"/>
        <v>108000</v>
      </c>
      <c r="L69" s="88">
        <v>108000</v>
      </c>
      <c r="M69" s="85"/>
    </row>
    <row r="70" spans="1:13" ht="33.75" outlineLevel="4">
      <c r="A70" s="96" t="s">
        <v>356</v>
      </c>
      <c r="B70" s="99">
        <v>200</v>
      </c>
      <c r="C70" s="100" t="s">
        <v>194</v>
      </c>
      <c r="D70" s="101" t="s">
        <v>344</v>
      </c>
      <c r="E70" s="101" t="s">
        <v>355</v>
      </c>
      <c r="F70" s="101" t="s">
        <v>194</v>
      </c>
      <c r="G70" s="102" t="s">
        <v>194</v>
      </c>
      <c r="H70" s="89"/>
      <c r="I70" s="104">
        <v>108000</v>
      </c>
      <c r="J70" s="104">
        <v>0</v>
      </c>
      <c r="K70" s="103">
        <f t="shared" si="0"/>
        <v>108000</v>
      </c>
      <c r="L70" s="88">
        <v>108000</v>
      </c>
      <c r="M70" s="85"/>
    </row>
    <row r="71" spans="1:13" ht="33.75" outlineLevel="6">
      <c r="A71" s="96" t="s">
        <v>228</v>
      </c>
      <c r="B71" s="99">
        <v>200</v>
      </c>
      <c r="C71" s="100" t="s">
        <v>194</v>
      </c>
      <c r="D71" s="101" t="s">
        <v>344</v>
      </c>
      <c r="E71" s="101" t="s">
        <v>355</v>
      </c>
      <c r="F71" s="101" t="s">
        <v>153</v>
      </c>
      <c r="G71" s="102" t="s">
        <v>194</v>
      </c>
      <c r="H71" s="89"/>
      <c r="I71" s="104">
        <v>58000</v>
      </c>
      <c r="J71" s="104">
        <v>0</v>
      </c>
      <c r="K71" s="103">
        <f t="shared" si="0"/>
        <v>58000</v>
      </c>
      <c r="L71" s="88">
        <v>58000</v>
      </c>
      <c r="M71" s="85"/>
    </row>
    <row r="72" spans="1:13" ht="33.75" outlineLevel="7">
      <c r="A72" s="96" t="s">
        <v>227</v>
      </c>
      <c r="B72" s="99">
        <v>200</v>
      </c>
      <c r="C72" s="100" t="s">
        <v>194</v>
      </c>
      <c r="D72" s="101" t="s">
        <v>344</v>
      </c>
      <c r="E72" s="101" t="s">
        <v>355</v>
      </c>
      <c r="F72" s="101" t="s">
        <v>226</v>
      </c>
      <c r="G72" s="102" t="s">
        <v>194</v>
      </c>
      <c r="H72" s="89"/>
      <c r="I72" s="104">
        <v>58000</v>
      </c>
      <c r="J72" s="104">
        <v>0</v>
      </c>
      <c r="K72" s="103">
        <f t="shared" si="0"/>
        <v>58000</v>
      </c>
      <c r="L72" s="88">
        <v>58000</v>
      </c>
      <c r="M72" s="85"/>
    </row>
    <row r="73" spans="1:13" outlineLevel="7">
      <c r="A73" s="96" t="s">
        <v>225</v>
      </c>
      <c r="B73" s="99">
        <v>200</v>
      </c>
      <c r="C73" s="100" t="s">
        <v>194</v>
      </c>
      <c r="D73" s="101" t="s">
        <v>344</v>
      </c>
      <c r="E73" s="101" t="s">
        <v>355</v>
      </c>
      <c r="F73" s="101" t="s">
        <v>222</v>
      </c>
      <c r="G73" s="102" t="s">
        <v>194</v>
      </c>
      <c r="H73" s="89"/>
      <c r="I73" s="104">
        <v>58000</v>
      </c>
      <c r="J73" s="104">
        <v>0</v>
      </c>
      <c r="K73" s="103">
        <f t="shared" si="0"/>
        <v>58000</v>
      </c>
      <c r="L73" s="88">
        <v>58000</v>
      </c>
      <c r="M73" s="85"/>
    </row>
    <row r="74" spans="1:13" ht="22.5" outlineLevel="6">
      <c r="A74" s="96" t="s">
        <v>247</v>
      </c>
      <c r="B74" s="99">
        <v>200</v>
      </c>
      <c r="C74" s="100" t="s">
        <v>194</v>
      </c>
      <c r="D74" s="101" t="s">
        <v>344</v>
      </c>
      <c r="E74" s="101" t="s">
        <v>355</v>
      </c>
      <c r="F74" s="101" t="s">
        <v>246</v>
      </c>
      <c r="G74" s="102" t="s">
        <v>194</v>
      </c>
      <c r="H74" s="89"/>
      <c r="I74" s="104">
        <v>50000</v>
      </c>
      <c r="J74" s="104">
        <v>0</v>
      </c>
      <c r="K74" s="103">
        <f t="shared" si="0"/>
        <v>50000</v>
      </c>
      <c r="L74" s="88">
        <v>50000</v>
      </c>
      <c r="M74" s="85"/>
    </row>
    <row r="75" spans="1:13" outlineLevel="7">
      <c r="A75" s="96" t="s">
        <v>245</v>
      </c>
      <c r="B75" s="99">
        <v>200</v>
      </c>
      <c r="C75" s="100" t="s">
        <v>194</v>
      </c>
      <c r="D75" s="101" t="s">
        <v>344</v>
      </c>
      <c r="E75" s="101" t="s">
        <v>355</v>
      </c>
      <c r="F75" s="101" t="s">
        <v>243</v>
      </c>
      <c r="G75" s="102" t="s">
        <v>194</v>
      </c>
      <c r="H75" s="89"/>
      <c r="I75" s="104">
        <v>50000</v>
      </c>
      <c r="J75" s="104">
        <v>0</v>
      </c>
      <c r="K75" s="103">
        <f t="shared" si="0"/>
        <v>50000</v>
      </c>
      <c r="L75" s="88">
        <v>50000</v>
      </c>
      <c r="M75" s="85"/>
    </row>
    <row r="76" spans="1:13" ht="22.5" outlineLevel="2">
      <c r="A76" s="96" t="s">
        <v>231</v>
      </c>
      <c r="B76" s="99">
        <v>200</v>
      </c>
      <c r="C76" s="100" t="s">
        <v>194</v>
      </c>
      <c r="D76" s="101" t="s">
        <v>344</v>
      </c>
      <c r="E76" s="101" t="s">
        <v>230</v>
      </c>
      <c r="F76" s="101" t="s">
        <v>194</v>
      </c>
      <c r="G76" s="102" t="s">
        <v>194</v>
      </c>
      <c r="H76" s="89"/>
      <c r="I76" s="104">
        <v>5463945</v>
      </c>
      <c r="J76" s="104">
        <v>2163206.2599999998</v>
      </c>
      <c r="K76" s="103">
        <f t="shared" si="0"/>
        <v>3300738.74</v>
      </c>
      <c r="L76" s="88">
        <v>3300738.74</v>
      </c>
      <c r="M76" s="85"/>
    </row>
    <row r="77" spans="1:13" ht="22.5" outlineLevel="4">
      <c r="A77" s="96" t="s">
        <v>354</v>
      </c>
      <c r="B77" s="99">
        <v>200</v>
      </c>
      <c r="C77" s="100" t="s">
        <v>194</v>
      </c>
      <c r="D77" s="101" t="s">
        <v>344</v>
      </c>
      <c r="E77" s="101" t="s">
        <v>353</v>
      </c>
      <c r="F77" s="101" t="s">
        <v>194</v>
      </c>
      <c r="G77" s="102" t="s">
        <v>194</v>
      </c>
      <c r="H77" s="89"/>
      <c r="I77" s="104">
        <v>4524000</v>
      </c>
      <c r="J77" s="104">
        <v>1995461.26</v>
      </c>
      <c r="K77" s="103">
        <f t="shared" si="0"/>
        <v>2528538.7400000002</v>
      </c>
      <c r="L77" s="88">
        <v>2528538.7400000002</v>
      </c>
      <c r="M77" s="85"/>
    </row>
    <row r="78" spans="1:13" ht="33.75" outlineLevel="6">
      <c r="A78" s="96" t="s">
        <v>228</v>
      </c>
      <c r="B78" s="99">
        <v>200</v>
      </c>
      <c r="C78" s="100" t="s">
        <v>194</v>
      </c>
      <c r="D78" s="101" t="s">
        <v>344</v>
      </c>
      <c r="E78" s="101" t="s">
        <v>353</v>
      </c>
      <c r="F78" s="101" t="s">
        <v>153</v>
      </c>
      <c r="G78" s="102" t="s">
        <v>194</v>
      </c>
      <c r="H78" s="89"/>
      <c r="I78" s="104">
        <v>4524000</v>
      </c>
      <c r="J78" s="104">
        <v>1995461.26</v>
      </c>
      <c r="K78" s="103">
        <f t="shared" ref="K78:K141" si="1">SUM(I78)-J78</f>
        <v>2528538.7400000002</v>
      </c>
      <c r="L78" s="88">
        <v>2528538.7400000002</v>
      </c>
      <c r="M78" s="85"/>
    </row>
    <row r="79" spans="1:13" ht="33.75" outlineLevel="7">
      <c r="A79" s="96" t="s">
        <v>227</v>
      </c>
      <c r="B79" s="99">
        <v>200</v>
      </c>
      <c r="C79" s="100" t="s">
        <v>194</v>
      </c>
      <c r="D79" s="101" t="s">
        <v>344</v>
      </c>
      <c r="E79" s="101" t="s">
        <v>353</v>
      </c>
      <c r="F79" s="101" t="s">
        <v>226</v>
      </c>
      <c r="G79" s="102" t="s">
        <v>194</v>
      </c>
      <c r="H79" s="89"/>
      <c r="I79" s="104">
        <v>4524000</v>
      </c>
      <c r="J79" s="104">
        <v>1995461.26</v>
      </c>
      <c r="K79" s="103">
        <f t="shared" si="1"/>
        <v>2528538.7400000002</v>
      </c>
      <c r="L79" s="88">
        <v>2528538.7400000002</v>
      </c>
      <c r="M79" s="85"/>
    </row>
    <row r="80" spans="1:13" outlineLevel="7">
      <c r="A80" s="96" t="s">
        <v>225</v>
      </c>
      <c r="B80" s="99">
        <v>200</v>
      </c>
      <c r="C80" s="100" t="s">
        <v>194</v>
      </c>
      <c r="D80" s="101" t="s">
        <v>344</v>
      </c>
      <c r="E80" s="101" t="s">
        <v>353</v>
      </c>
      <c r="F80" s="101" t="s">
        <v>222</v>
      </c>
      <c r="G80" s="102" t="s">
        <v>194</v>
      </c>
      <c r="H80" s="89"/>
      <c r="I80" s="104">
        <v>4524000</v>
      </c>
      <c r="J80" s="104">
        <v>1995461.26</v>
      </c>
      <c r="K80" s="103">
        <f t="shared" si="1"/>
        <v>2528538.7400000002</v>
      </c>
      <c r="L80" s="88">
        <v>2528538.7400000002</v>
      </c>
      <c r="M80" s="85"/>
    </row>
    <row r="81" spans="1:13" ht="33.75" outlineLevel="4">
      <c r="A81" s="96" t="s">
        <v>352</v>
      </c>
      <c r="B81" s="99">
        <v>200</v>
      </c>
      <c r="C81" s="100" t="s">
        <v>194</v>
      </c>
      <c r="D81" s="101" t="s">
        <v>344</v>
      </c>
      <c r="E81" s="101" t="s">
        <v>351</v>
      </c>
      <c r="F81" s="101" t="s">
        <v>194</v>
      </c>
      <c r="G81" s="102" t="s">
        <v>194</v>
      </c>
      <c r="H81" s="89"/>
      <c r="I81" s="104">
        <v>820000</v>
      </c>
      <c r="J81" s="104">
        <v>114800</v>
      </c>
      <c r="K81" s="103">
        <f t="shared" si="1"/>
        <v>705200</v>
      </c>
      <c r="L81" s="88">
        <v>705200</v>
      </c>
      <c r="M81" s="85"/>
    </row>
    <row r="82" spans="1:13" ht="33.75" outlineLevel="6">
      <c r="A82" s="96" t="s">
        <v>228</v>
      </c>
      <c r="B82" s="99">
        <v>200</v>
      </c>
      <c r="C82" s="100" t="s">
        <v>194</v>
      </c>
      <c r="D82" s="101" t="s">
        <v>344</v>
      </c>
      <c r="E82" s="101" t="s">
        <v>351</v>
      </c>
      <c r="F82" s="101" t="s">
        <v>153</v>
      </c>
      <c r="G82" s="102" t="s">
        <v>194</v>
      </c>
      <c r="H82" s="89"/>
      <c r="I82" s="104">
        <v>820000</v>
      </c>
      <c r="J82" s="104">
        <v>114800</v>
      </c>
      <c r="K82" s="103">
        <f t="shared" si="1"/>
        <v>705200</v>
      </c>
      <c r="L82" s="88">
        <v>705200</v>
      </c>
      <c r="M82" s="85"/>
    </row>
    <row r="83" spans="1:13" ht="33.75" outlineLevel="7">
      <c r="A83" s="96" t="s">
        <v>227</v>
      </c>
      <c r="B83" s="99">
        <v>200</v>
      </c>
      <c r="C83" s="100" t="s">
        <v>194</v>
      </c>
      <c r="D83" s="101" t="s">
        <v>344</v>
      </c>
      <c r="E83" s="101" t="s">
        <v>351</v>
      </c>
      <c r="F83" s="101" t="s">
        <v>226</v>
      </c>
      <c r="G83" s="102" t="s">
        <v>194</v>
      </c>
      <c r="H83" s="89"/>
      <c r="I83" s="104">
        <v>820000</v>
      </c>
      <c r="J83" s="104">
        <v>114800</v>
      </c>
      <c r="K83" s="103">
        <f t="shared" si="1"/>
        <v>705200</v>
      </c>
      <c r="L83" s="88">
        <v>705200</v>
      </c>
      <c r="M83" s="85"/>
    </row>
    <row r="84" spans="1:13" outlineLevel="7">
      <c r="A84" s="96" t="s">
        <v>225</v>
      </c>
      <c r="B84" s="99">
        <v>200</v>
      </c>
      <c r="C84" s="100" t="s">
        <v>194</v>
      </c>
      <c r="D84" s="101" t="s">
        <v>344</v>
      </c>
      <c r="E84" s="101" t="s">
        <v>351</v>
      </c>
      <c r="F84" s="101" t="s">
        <v>222</v>
      </c>
      <c r="G84" s="102" t="s">
        <v>194</v>
      </c>
      <c r="H84" s="89"/>
      <c r="I84" s="104">
        <v>820000</v>
      </c>
      <c r="J84" s="104">
        <v>114800</v>
      </c>
      <c r="K84" s="103">
        <f t="shared" si="1"/>
        <v>705200</v>
      </c>
      <c r="L84" s="88">
        <v>705200</v>
      </c>
      <c r="M84" s="85"/>
    </row>
    <row r="85" spans="1:13" ht="22.5" outlineLevel="4">
      <c r="A85" s="96" t="s">
        <v>350</v>
      </c>
      <c r="B85" s="99">
        <v>200</v>
      </c>
      <c r="C85" s="100" t="s">
        <v>194</v>
      </c>
      <c r="D85" s="101" t="s">
        <v>344</v>
      </c>
      <c r="E85" s="101" t="s">
        <v>346</v>
      </c>
      <c r="F85" s="101" t="s">
        <v>194</v>
      </c>
      <c r="G85" s="102" t="s">
        <v>194</v>
      </c>
      <c r="H85" s="89"/>
      <c r="I85" s="104">
        <v>70000</v>
      </c>
      <c r="J85" s="104">
        <v>3000</v>
      </c>
      <c r="K85" s="103">
        <f t="shared" si="1"/>
        <v>67000</v>
      </c>
      <c r="L85" s="88">
        <v>67000</v>
      </c>
      <c r="M85" s="85"/>
    </row>
    <row r="86" spans="1:13" outlineLevel="6">
      <c r="A86" s="96" t="s">
        <v>278</v>
      </c>
      <c r="B86" s="99">
        <v>200</v>
      </c>
      <c r="C86" s="100" t="s">
        <v>194</v>
      </c>
      <c r="D86" s="101" t="s">
        <v>344</v>
      </c>
      <c r="E86" s="101" t="s">
        <v>346</v>
      </c>
      <c r="F86" s="101" t="s">
        <v>277</v>
      </c>
      <c r="G86" s="102" t="s">
        <v>194</v>
      </c>
      <c r="H86" s="89"/>
      <c r="I86" s="104">
        <v>70000</v>
      </c>
      <c r="J86" s="104">
        <v>3000</v>
      </c>
      <c r="K86" s="103">
        <f t="shared" si="1"/>
        <v>67000</v>
      </c>
      <c r="L86" s="88">
        <v>67000</v>
      </c>
      <c r="M86" s="85"/>
    </row>
    <row r="87" spans="1:13" outlineLevel="7">
      <c r="A87" s="96" t="s">
        <v>349</v>
      </c>
      <c r="B87" s="99">
        <v>200</v>
      </c>
      <c r="C87" s="100" t="s">
        <v>194</v>
      </c>
      <c r="D87" s="101" t="s">
        <v>344</v>
      </c>
      <c r="E87" s="101" t="s">
        <v>346</v>
      </c>
      <c r="F87" s="101" t="s">
        <v>348</v>
      </c>
      <c r="G87" s="102" t="s">
        <v>194</v>
      </c>
      <c r="H87" s="89"/>
      <c r="I87" s="104">
        <v>70000</v>
      </c>
      <c r="J87" s="104">
        <v>3000</v>
      </c>
      <c r="K87" s="103">
        <f t="shared" si="1"/>
        <v>67000</v>
      </c>
      <c r="L87" s="88">
        <v>67000</v>
      </c>
      <c r="M87" s="85"/>
    </row>
    <row r="88" spans="1:13" ht="33.75" outlineLevel="7">
      <c r="A88" s="96" t="s">
        <v>347</v>
      </c>
      <c r="B88" s="99">
        <v>200</v>
      </c>
      <c r="C88" s="100" t="s">
        <v>194</v>
      </c>
      <c r="D88" s="101" t="s">
        <v>344</v>
      </c>
      <c r="E88" s="101" t="s">
        <v>346</v>
      </c>
      <c r="F88" s="101" t="s">
        <v>345</v>
      </c>
      <c r="G88" s="102" t="s">
        <v>194</v>
      </c>
      <c r="H88" s="89"/>
      <c r="I88" s="104">
        <v>70000</v>
      </c>
      <c r="J88" s="104">
        <v>3000</v>
      </c>
      <c r="K88" s="103">
        <f t="shared" si="1"/>
        <v>67000</v>
      </c>
      <c r="L88" s="88">
        <v>67000</v>
      </c>
      <c r="M88" s="85"/>
    </row>
    <row r="89" spans="1:13" ht="56.25" outlineLevel="4">
      <c r="A89" s="96" t="s">
        <v>229</v>
      </c>
      <c r="B89" s="99">
        <v>200</v>
      </c>
      <c r="C89" s="100" t="s">
        <v>194</v>
      </c>
      <c r="D89" s="101" t="s">
        <v>344</v>
      </c>
      <c r="E89" s="101" t="s">
        <v>223</v>
      </c>
      <c r="F89" s="101" t="s">
        <v>194</v>
      </c>
      <c r="G89" s="102" t="s">
        <v>194</v>
      </c>
      <c r="H89" s="89"/>
      <c r="I89" s="104">
        <v>49945</v>
      </c>
      <c r="J89" s="104">
        <v>49945</v>
      </c>
      <c r="K89" s="103">
        <f t="shared" si="1"/>
        <v>0</v>
      </c>
      <c r="L89" s="88">
        <v>0</v>
      </c>
      <c r="M89" s="85"/>
    </row>
    <row r="90" spans="1:13" ht="33.75" outlineLevel="6">
      <c r="A90" s="96" t="s">
        <v>228</v>
      </c>
      <c r="B90" s="99">
        <v>200</v>
      </c>
      <c r="C90" s="100" t="s">
        <v>194</v>
      </c>
      <c r="D90" s="101" t="s">
        <v>344</v>
      </c>
      <c r="E90" s="101" t="s">
        <v>223</v>
      </c>
      <c r="F90" s="101" t="s">
        <v>153</v>
      </c>
      <c r="G90" s="102" t="s">
        <v>194</v>
      </c>
      <c r="H90" s="89"/>
      <c r="I90" s="104">
        <v>49945</v>
      </c>
      <c r="J90" s="104">
        <v>49945</v>
      </c>
      <c r="K90" s="103">
        <f t="shared" si="1"/>
        <v>0</v>
      </c>
      <c r="L90" s="88">
        <v>0</v>
      </c>
      <c r="M90" s="85"/>
    </row>
    <row r="91" spans="1:13" ht="33.75" outlineLevel="7">
      <c r="A91" s="96" t="s">
        <v>227</v>
      </c>
      <c r="B91" s="99">
        <v>200</v>
      </c>
      <c r="C91" s="100" t="s">
        <v>194</v>
      </c>
      <c r="D91" s="101" t="s">
        <v>344</v>
      </c>
      <c r="E91" s="101" t="s">
        <v>223</v>
      </c>
      <c r="F91" s="101" t="s">
        <v>226</v>
      </c>
      <c r="G91" s="102" t="s">
        <v>194</v>
      </c>
      <c r="H91" s="89"/>
      <c r="I91" s="104">
        <v>49945</v>
      </c>
      <c r="J91" s="104">
        <v>49945</v>
      </c>
      <c r="K91" s="103">
        <f t="shared" si="1"/>
        <v>0</v>
      </c>
      <c r="L91" s="88">
        <v>0</v>
      </c>
      <c r="M91" s="85"/>
    </row>
    <row r="92" spans="1:13" outlineLevel="7">
      <c r="A92" s="96" t="s">
        <v>225</v>
      </c>
      <c r="B92" s="99">
        <v>200</v>
      </c>
      <c r="C92" s="100" t="s">
        <v>194</v>
      </c>
      <c r="D92" s="101" t="s">
        <v>344</v>
      </c>
      <c r="E92" s="101" t="s">
        <v>223</v>
      </c>
      <c r="F92" s="101" t="s">
        <v>222</v>
      </c>
      <c r="G92" s="102" t="s">
        <v>194</v>
      </c>
      <c r="H92" s="89"/>
      <c r="I92" s="104">
        <v>49945</v>
      </c>
      <c r="J92" s="104">
        <v>49945</v>
      </c>
      <c r="K92" s="103">
        <f t="shared" si="1"/>
        <v>0</v>
      </c>
      <c r="L92" s="88">
        <v>0</v>
      </c>
      <c r="M92" s="85"/>
    </row>
    <row r="93" spans="1:13">
      <c r="A93" s="96" t="s">
        <v>343</v>
      </c>
      <c r="B93" s="99">
        <v>200</v>
      </c>
      <c r="C93" s="100" t="s">
        <v>194</v>
      </c>
      <c r="D93" s="101" t="s">
        <v>342</v>
      </c>
      <c r="E93" s="101" t="s">
        <v>210</v>
      </c>
      <c r="F93" s="101" t="s">
        <v>194</v>
      </c>
      <c r="G93" s="102" t="s">
        <v>194</v>
      </c>
      <c r="H93" s="89"/>
      <c r="I93" s="104">
        <v>58037106.25</v>
      </c>
      <c r="J93" s="104">
        <v>3487244.83</v>
      </c>
      <c r="K93" s="103">
        <f t="shared" si="1"/>
        <v>54549861.420000002</v>
      </c>
      <c r="L93" s="88">
        <v>54549861.420000002</v>
      </c>
      <c r="M93" s="85"/>
    </row>
    <row r="94" spans="1:13" outlineLevel="1">
      <c r="A94" s="96" t="s">
        <v>341</v>
      </c>
      <c r="B94" s="99">
        <v>200</v>
      </c>
      <c r="C94" s="100" t="s">
        <v>194</v>
      </c>
      <c r="D94" s="101" t="s">
        <v>330</v>
      </c>
      <c r="E94" s="101" t="s">
        <v>210</v>
      </c>
      <c r="F94" s="101" t="s">
        <v>194</v>
      </c>
      <c r="G94" s="102" t="s">
        <v>194</v>
      </c>
      <c r="H94" s="89"/>
      <c r="I94" s="104">
        <v>58037106.25</v>
      </c>
      <c r="J94" s="104">
        <v>3487244.83</v>
      </c>
      <c r="K94" s="103">
        <f t="shared" si="1"/>
        <v>54549861.420000002</v>
      </c>
      <c r="L94" s="88">
        <v>54549861.420000002</v>
      </c>
      <c r="M94" s="85"/>
    </row>
    <row r="95" spans="1:13" ht="33.75" outlineLevel="2">
      <c r="A95" s="96" t="s">
        <v>302</v>
      </c>
      <c r="B95" s="99">
        <v>200</v>
      </c>
      <c r="C95" s="100" t="s">
        <v>194</v>
      </c>
      <c r="D95" s="101" t="s">
        <v>330</v>
      </c>
      <c r="E95" s="101" t="s">
        <v>301</v>
      </c>
      <c r="F95" s="101" t="s">
        <v>194</v>
      </c>
      <c r="G95" s="102" t="s">
        <v>194</v>
      </c>
      <c r="H95" s="89"/>
      <c r="I95" s="104">
        <v>50503456.640000001</v>
      </c>
      <c r="J95" s="104">
        <v>3487244.83</v>
      </c>
      <c r="K95" s="103">
        <f t="shared" si="1"/>
        <v>47016211.810000002</v>
      </c>
      <c r="L95" s="88">
        <v>47016211.810000002</v>
      </c>
      <c r="M95" s="85"/>
    </row>
    <row r="96" spans="1:13" ht="22.5" outlineLevel="3">
      <c r="A96" s="96" t="s">
        <v>340</v>
      </c>
      <c r="B96" s="99">
        <v>200</v>
      </c>
      <c r="C96" s="100" t="s">
        <v>194</v>
      </c>
      <c r="D96" s="101" t="s">
        <v>330</v>
      </c>
      <c r="E96" s="101" t="s">
        <v>339</v>
      </c>
      <c r="F96" s="101" t="s">
        <v>194</v>
      </c>
      <c r="G96" s="102" t="s">
        <v>194</v>
      </c>
      <c r="H96" s="89"/>
      <c r="I96" s="104">
        <v>50503456.640000001</v>
      </c>
      <c r="J96" s="104">
        <v>3487244.83</v>
      </c>
      <c r="K96" s="103">
        <f t="shared" si="1"/>
        <v>47016211.810000002</v>
      </c>
      <c r="L96" s="88">
        <v>47016211.810000002</v>
      </c>
      <c r="M96" s="85"/>
    </row>
    <row r="97" spans="1:13" outlineLevel="4">
      <c r="A97" s="96" t="s">
        <v>338</v>
      </c>
      <c r="B97" s="99">
        <v>200</v>
      </c>
      <c r="C97" s="100" t="s">
        <v>194</v>
      </c>
      <c r="D97" s="101" t="s">
        <v>330</v>
      </c>
      <c r="E97" s="101" t="s">
        <v>337</v>
      </c>
      <c r="F97" s="101" t="s">
        <v>194</v>
      </c>
      <c r="G97" s="102" t="s">
        <v>194</v>
      </c>
      <c r="H97" s="89"/>
      <c r="I97" s="104">
        <v>500000</v>
      </c>
      <c r="J97" s="104">
        <v>0</v>
      </c>
      <c r="K97" s="103">
        <f t="shared" si="1"/>
        <v>500000</v>
      </c>
      <c r="L97" s="88">
        <v>500000</v>
      </c>
      <c r="M97" s="85"/>
    </row>
    <row r="98" spans="1:13" ht="33.75" outlineLevel="6">
      <c r="A98" s="96" t="s">
        <v>228</v>
      </c>
      <c r="B98" s="99">
        <v>200</v>
      </c>
      <c r="C98" s="100" t="s">
        <v>194</v>
      </c>
      <c r="D98" s="101" t="s">
        <v>330</v>
      </c>
      <c r="E98" s="101" t="s">
        <v>337</v>
      </c>
      <c r="F98" s="101" t="s">
        <v>153</v>
      </c>
      <c r="G98" s="102" t="s">
        <v>194</v>
      </c>
      <c r="H98" s="89"/>
      <c r="I98" s="104">
        <v>500000</v>
      </c>
      <c r="J98" s="104">
        <v>0</v>
      </c>
      <c r="K98" s="103">
        <f t="shared" si="1"/>
        <v>500000</v>
      </c>
      <c r="L98" s="88">
        <v>500000</v>
      </c>
      <c r="M98" s="85"/>
    </row>
    <row r="99" spans="1:13" ht="33.75" outlineLevel="7">
      <c r="A99" s="96" t="s">
        <v>227</v>
      </c>
      <c r="B99" s="99">
        <v>200</v>
      </c>
      <c r="C99" s="100" t="s">
        <v>194</v>
      </c>
      <c r="D99" s="101" t="s">
        <v>330</v>
      </c>
      <c r="E99" s="101" t="s">
        <v>337</v>
      </c>
      <c r="F99" s="101" t="s">
        <v>226</v>
      </c>
      <c r="G99" s="102" t="s">
        <v>194</v>
      </c>
      <c r="H99" s="89"/>
      <c r="I99" s="104">
        <v>500000</v>
      </c>
      <c r="J99" s="104">
        <v>0</v>
      </c>
      <c r="K99" s="103">
        <f t="shared" si="1"/>
        <v>500000</v>
      </c>
      <c r="L99" s="88">
        <v>500000</v>
      </c>
      <c r="M99" s="85"/>
    </row>
    <row r="100" spans="1:13" outlineLevel="7">
      <c r="A100" s="96" t="s">
        <v>225</v>
      </c>
      <c r="B100" s="99">
        <v>200</v>
      </c>
      <c r="C100" s="100" t="s">
        <v>194</v>
      </c>
      <c r="D100" s="101" t="s">
        <v>330</v>
      </c>
      <c r="E100" s="101" t="s">
        <v>337</v>
      </c>
      <c r="F100" s="101" t="s">
        <v>222</v>
      </c>
      <c r="G100" s="102" t="s">
        <v>194</v>
      </c>
      <c r="H100" s="89"/>
      <c r="I100" s="104">
        <v>500000</v>
      </c>
      <c r="J100" s="104">
        <v>0</v>
      </c>
      <c r="K100" s="103">
        <f t="shared" si="1"/>
        <v>500000</v>
      </c>
      <c r="L100" s="88">
        <v>500000</v>
      </c>
      <c r="M100" s="85"/>
    </row>
    <row r="101" spans="1:13" ht="22.5" outlineLevel="4">
      <c r="A101" s="96" t="s">
        <v>336</v>
      </c>
      <c r="B101" s="99">
        <v>200</v>
      </c>
      <c r="C101" s="100" t="s">
        <v>194</v>
      </c>
      <c r="D101" s="101" t="s">
        <v>330</v>
      </c>
      <c r="E101" s="101" t="s">
        <v>335</v>
      </c>
      <c r="F101" s="101" t="s">
        <v>194</v>
      </c>
      <c r="G101" s="102" t="s">
        <v>194</v>
      </c>
      <c r="H101" s="89"/>
      <c r="I101" s="104">
        <v>13782710</v>
      </c>
      <c r="J101" s="104">
        <v>195183.07</v>
      </c>
      <c r="K101" s="103">
        <f t="shared" si="1"/>
        <v>13587526.93</v>
      </c>
      <c r="L101" s="88">
        <v>13587526.93</v>
      </c>
      <c r="M101" s="85"/>
    </row>
    <row r="102" spans="1:13" ht="33.75" outlineLevel="6">
      <c r="A102" s="96" t="s">
        <v>228</v>
      </c>
      <c r="B102" s="99">
        <v>200</v>
      </c>
      <c r="C102" s="100" t="s">
        <v>194</v>
      </c>
      <c r="D102" s="101" t="s">
        <v>330</v>
      </c>
      <c r="E102" s="101" t="s">
        <v>335</v>
      </c>
      <c r="F102" s="101" t="s">
        <v>153</v>
      </c>
      <c r="G102" s="102" t="s">
        <v>194</v>
      </c>
      <c r="H102" s="89"/>
      <c r="I102" s="104">
        <v>13782710</v>
      </c>
      <c r="J102" s="104">
        <v>195183.07</v>
      </c>
      <c r="K102" s="103">
        <f t="shared" si="1"/>
        <v>13587526.93</v>
      </c>
      <c r="L102" s="88">
        <v>13587526.93</v>
      </c>
      <c r="M102" s="85"/>
    </row>
    <row r="103" spans="1:13" ht="33.75" outlineLevel="7">
      <c r="A103" s="96" t="s">
        <v>227</v>
      </c>
      <c r="B103" s="99">
        <v>200</v>
      </c>
      <c r="C103" s="100" t="s">
        <v>194</v>
      </c>
      <c r="D103" s="101" t="s">
        <v>330</v>
      </c>
      <c r="E103" s="101" t="s">
        <v>335</v>
      </c>
      <c r="F103" s="101" t="s">
        <v>226</v>
      </c>
      <c r="G103" s="102" t="s">
        <v>194</v>
      </c>
      <c r="H103" s="89"/>
      <c r="I103" s="104">
        <v>13782710</v>
      </c>
      <c r="J103" s="104">
        <v>195183.07</v>
      </c>
      <c r="K103" s="103">
        <f t="shared" si="1"/>
        <v>13587526.93</v>
      </c>
      <c r="L103" s="88">
        <v>13587526.93</v>
      </c>
      <c r="M103" s="85"/>
    </row>
    <row r="104" spans="1:13" outlineLevel="7">
      <c r="A104" s="96" t="s">
        <v>225</v>
      </c>
      <c r="B104" s="99">
        <v>200</v>
      </c>
      <c r="C104" s="100" t="s">
        <v>194</v>
      </c>
      <c r="D104" s="101" t="s">
        <v>330</v>
      </c>
      <c r="E104" s="101" t="s">
        <v>335</v>
      </c>
      <c r="F104" s="101" t="s">
        <v>222</v>
      </c>
      <c r="G104" s="102" t="s">
        <v>194</v>
      </c>
      <c r="H104" s="89"/>
      <c r="I104" s="104">
        <v>13782710</v>
      </c>
      <c r="J104" s="104">
        <v>195183.07</v>
      </c>
      <c r="K104" s="103">
        <f t="shared" si="1"/>
        <v>13587526.93</v>
      </c>
      <c r="L104" s="88">
        <v>13587526.93</v>
      </c>
      <c r="M104" s="85"/>
    </row>
    <row r="105" spans="1:13" ht="22.5" outlineLevel="4">
      <c r="A105" s="96" t="s">
        <v>334</v>
      </c>
      <c r="B105" s="99">
        <v>200</v>
      </c>
      <c r="C105" s="100" t="s">
        <v>194</v>
      </c>
      <c r="D105" s="101" t="s">
        <v>330</v>
      </c>
      <c r="E105" s="101" t="s">
        <v>333</v>
      </c>
      <c r="F105" s="101" t="s">
        <v>194</v>
      </c>
      <c r="G105" s="102" t="s">
        <v>194</v>
      </c>
      <c r="H105" s="89"/>
      <c r="I105" s="104">
        <v>11215746.640000001</v>
      </c>
      <c r="J105" s="104">
        <v>3292061.76</v>
      </c>
      <c r="K105" s="103">
        <f t="shared" si="1"/>
        <v>7923684.8800000008</v>
      </c>
      <c r="L105" s="88">
        <v>7923684.8799999999</v>
      </c>
      <c r="M105" s="85"/>
    </row>
    <row r="106" spans="1:13" ht="33.75" outlineLevel="6">
      <c r="A106" s="96" t="s">
        <v>228</v>
      </c>
      <c r="B106" s="99">
        <v>200</v>
      </c>
      <c r="C106" s="100" t="s">
        <v>194</v>
      </c>
      <c r="D106" s="101" t="s">
        <v>330</v>
      </c>
      <c r="E106" s="101" t="s">
        <v>333</v>
      </c>
      <c r="F106" s="101" t="s">
        <v>153</v>
      </c>
      <c r="G106" s="102" t="s">
        <v>194</v>
      </c>
      <c r="H106" s="89"/>
      <c r="I106" s="104">
        <v>11215746.640000001</v>
      </c>
      <c r="J106" s="104">
        <v>3292061.76</v>
      </c>
      <c r="K106" s="103">
        <f t="shared" si="1"/>
        <v>7923684.8800000008</v>
      </c>
      <c r="L106" s="88">
        <v>7923684.8799999999</v>
      </c>
      <c r="M106" s="85"/>
    </row>
    <row r="107" spans="1:13" ht="33.75" outlineLevel="7">
      <c r="A107" s="96" t="s">
        <v>227</v>
      </c>
      <c r="B107" s="99">
        <v>200</v>
      </c>
      <c r="C107" s="100" t="s">
        <v>194</v>
      </c>
      <c r="D107" s="101" t="s">
        <v>330</v>
      </c>
      <c r="E107" s="101" t="s">
        <v>333</v>
      </c>
      <c r="F107" s="101" t="s">
        <v>226</v>
      </c>
      <c r="G107" s="102" t="s">
        <v>194</v>
      </c>
      <c r="H107" s="89"/>
      <c r="I107" s="104">
        <v>11215746.640000001</v>
      </c>
      <c r="J107" s="104">
        <v>3292061.76</v>
      </c>
      <c r="K107" s="103">
        <f t="shared" si="1"/>
        <v>7923684.8800000008</v>
      </c>
      <c r="L107" s="88">
        <v>7923684.8799999999</v>
      </c>
      <c r="M107" s="85"/>
    </row>
    <row r="108" spans="1:13" outlineLevel="7">
      <c r="A108" s="96" t="s">
        <v>225</v>
      </c>
      <c r="B108" s="99">
        <v>200</v>
      </c>
      <c r="C108" s="100" t="s">
        <v>194</v>
      </c>
      <c r="D108" s="101" t="s">
        <v>330</v>
      </c>
      <c r="E108" s="101" t="s">
        <v>333</v>
      </c>
      <c r="F108" s="101" t="s">
        <v>222</v>
      </c>
      <c r="G108" s="102" t="s">
        <v>194</v>
      </c>
      <c r="H108" s="89"/>
      <c r="I108" s="104">
        <v>11215746.640000001</v>
      </c>
      <c r="J108" s="104">
        <v>3292061.76</v>
      </c>
      <c r="K108" s="103">
        <f t="shared" si="1"/>
        <v>7923684.8800000008</v>
      </c>
      <c r="L108" s="88">
        <v>7923684.8799999999</v>
      </c>
      <c r="M108" s="85"/>
    </row>
    <row r="109" spans="1:13" ht="45" outlineLevel="4">
      <c r="A109" s="96" t="s">
        <v>332</v>
      </c>
      <c r="B109" s="99">
        <v>200</v>
      </c>
      <c r="C109" s="100" t="s">
        <v>194</v>
      </c>
      <c r="D109" s="101" t="s">
        <v>330</v>
      </c>
      <c r="E109" s="101" t="s">
        <v>331</v>
      </c>
      <c r="F109" s="101" t="s">
        <v>194</v>
      </c>
      <c r="G109" s="102" t="s">
        <v>194</v>
      </c>
      <c r="H109" s="89"/>
      <c r="I109" s="104">
        <v>25005000</v>
      </c>
      <c r="J109" s="104">
        <v>0</v>
      </c>
      <c r="K109" s="103">
        <f t="shared" si="1"/>
        <v>25005000</v>
      </c>
      <c r="L109" s="88">
        <v>25005000</v>
      </c>
      <c r="M109" s="85"/>
    </row>
    <row r="110" spans="1:13" ht="33.75" outlineLevel="6">
      <c r="A110" s="96" t="s">
        <v>228</v>
      </c>
      <c r="B110" s="99">
        <v>200</v>
      </c>
      <c r="C110" s="100" t="s">
        <v>194</v>
      </c>
      <c r="D110" s="101" t="s">
        <v>330</v>
      </c>
      <c r="E110" s="101" t="s">
        <v>331</v>
      </c>
      <c r="F110" s="101" t="s">
        <v>153</v>
      </c>
      <c r="G110" s="102" t="s">
        <v>194</v>
      </c>
      <c r="H110" s="89"/>
      <c r="I110" s="104">
        <v>25005000</v>
      </c>
      <c r="J110" s="104">
        <v>0</v>
      </c>
      <c r="K110" s="103">
        <f t="shared" si="1"/>
        <v>25005000</v>
      </c>
      <c r="L110" s="88">
        <v>25005000</v>
      </c>
      <c r="M110" s="85"/>
    </row>
    <row r="111" spans="1:13" ht="33.75" outlineLevel="7">
      <c r="A111" s="96" t="s">
        <v>227</v>
      </c>
      <c r="B111" s="99">
        <v>200</v>
      </c>
      <c r="C111" s="100" t="s">
        <v>194</v>
      </c>
      <c r="D111" s="101" t="s">
        <v>330</v>
      </c>
      <c r="E111" s="101" t="s">
        <v>331</v>
      </c>
      <c r="F111" s="101" t="s">
        <v>226</v>
      </c>
      <c r="G111" s="102" t="s">
        <v>194</v>
      </c>
      <c r="H111" s="89"/>
      <c r="I111" s="104">
        <v>25005000</v>
      </c>
      <c r="J111" s="104">
        <v>0</v>
      </c>
      <c r="K111" s="103">
        <f t="shared" si="1"/>
        <v>25005000</v>
      </c>
      <c r="L111" s="88">
        <v>25005000</v>
      </c>
      <c r="M111" s="85"/>
    </row>
    <row r="112" spans="1:13" outlineLevel="7">
      <c r="A112" s="96" t="s">
        <v>225</v>
      </c>
      <c r="B112" s="99">
        <v>200</v>
      </c>
      <c r="C112" s="100" t="s">
        <v>194</v>
      </c>
      <c r="D112" s="101" t="s">
        <v>330</v>
      </c>
      <c r="E112" s="101" t="s">
        <v>331</v>
      </c>
      <c r="F112" s="101" t="s">
        <v>222</v>
      </c>
      <c r="G112" s="102" t="s">
        <v>194</v>
      </c>
      <c r="H112" s="89"/>
      <c r="I112" s="104">
        <v>25005000</v>
      </c>
      <c r="J112" s="104">
        <v>0</v>
      </c>
      <c r="K112" s="103">
        <f t="shared" si="1"/>
        <v>25005000</v>
      </c>
      <c r="L112" s="88">
        <v>25005000</v>
      </c>
      <c r="M112" s="85"/>
    </row>
    <row r="113" spans="1:13" ht="45" outlineLevel="2">
      <c r="A113" s="96" t="s">
        <v>291</v>
      </c>
      <c r="B113" s="99">
        <v>200</v>
      </c>
      <c r="C113" s="100" t="s">
        <v>194</v>
      </c>
      <c r="D113" s="101" t="s">
        <v>330</v>
      </c>
      <c r="E113" s="101" t="s">
        <v>290</v>
      </c>
      <c r="F113" s="101" t="s">
        <v>194</v>
      </c>
      <c r="G113" s="102" t="s">
        <v>194</v>
      </c>
      <c r="H113" s="89"/>
      <c r="I113" s="104">
        <v>7533649.6100000003</v>
      </c>
      <c r="J113" s="104">
        <v>0</v>
      </c>
      <c r="K113" s="103">
        <f t="shared" si="1"/>
        <v>7533649.6100000003</v>
      </c>
      <c r="L113" s="88">
        <v>7533649.6100000003</v>
      </c>
      <c r="M113" s="85"/>
    </row>
    <row r="114" spans="1:13" ht="22.5" outlineLevel="3">
      <c r="A114" s="96" t="s">
        <v>289</v>
      </c>
      <c r="B114" s="99">
        <v>200</v>
      </c>
      <c r="C114" s="100" t="s">
        <v>194</v>
      </c>
      <c r="D114" s="101" t="s">
        <v>330</v>
      </c>
      <c r="E114" s="101" t="s">
        <v>288</v>
      </c>
      <c r="F114" s="101" t="s">
        <v>194</v>
      </c>
      <c r="G114" s="102" t="s">
        <v>194</v>
      </c>
      <c r="H114" s="89"/>
      <c r="I114" s="104">
        <v>7533649.6100000003</v>
      </c>
      <c r="J114" s="104">
        <v>0</v>
      </c>
      <c r="K114" s="103">
        <f t="shared" si="1"/>
        <v>7533649.6100000003</v>
      </c>
      <c r="L114" s="88">
        <v>7533649.6100000003</v>
      </c>
      <c r="M114" s="85"/>
    </row>
    <row r="115" spans="1:13" ht="22.5" outlineLevel="4">
      <c r="A115" s="96" t="s">
        <v>287</v>
      </c>
      <c r="B115" s="99">
        <v>200</v>
      </c>
      <c r="C115" s="100" t="s">
        <v>194</v>
      </c>
      <c r="D115" s="101" t="s">
        <v>330</v>
      </c>
      <c r="E115" s="101" t="s">
        <v>285</v>
      </c>
      <c r="F115" s="101" t="s">
        <v>194</v>
      </c>
      <c r="G115" s="102" t="s">
        <v>194</v>
      </c>
      <c r="H115" s="89"/>
      <c r="I115" s="104">
        <v>7533649.6100000003</v>
      </c>
      <c r="J115" s="104">
        <v>0</v>
      </c>
      <c r="K115" s="103">
        <f t="shared" si="1"/>
        <v>7533649.6100000003</v>
      </c>
      <c r="L115" s="88">
        <v>7533649.6100000003</v>
      </c>
      <c r="M115" s="85"/>
    </row>
    <row r="116" spans="1:13" ht="33.75" outlineLevel="6">
      <c r="A116" s="96" t="s">
        <v>228</v>
      </c>
      <c r="B116" s="99">
        <v>200</v>
      </c>
      <c r="C116" s="100" t="s">
        <v>194</v>
      </c>
      <c r="D116" s="101" t="s">
        <v>330</v>
      </c>
      <c r="E116" s="101" t="s">
        <v>285</v>
      </c>
      <c r="F116" s="101" t="s">
        <v>153</v>
      </c>
      <c r="G116" s="102" t="s">
        <v>194</v>
      </c>
      <c r="H116" s="89"/>
      <c r="I116" s="104">
        <v>7533649.6100000003</v>
      </c>
      <c r="J116" s="104">
        <v>0</v>
      </c>
      <c r="K116" s="103">
        <f t="shared" si="1"/>
        <v>7533649.6100000003</v>
      </c>
      <c r="L116" s="88">
        <v>7533649.6100000003</v>
      </c>
      <c r="M116" s="85"/>
    </row>
    <row r="117" spans="1:13" ht="33.75" outlineLevel="7">
      <c r="A117" s="96" t="s">
        <v>227</v>
      </c>
      <c r="B117" s="99">
        <v>200</v>
      </c>
      <c r="C117" s="100" t="s">
        <v>194</v>
      </c>
      <c r="D117" s="101" t="s">
        <v>330</v>
      </c>
      <c r="E117" s="101" t="s">
        <v>285</v>
      </c>
      <c r="F117" s="101" t="s">
        <v>226</v>
      </c>
      <c r="G117" s="102" t="s">
        <v>194</v>
      </c>
      <c r="H117" s="89"/>
      <c r="I117" s="104">
        <v>7533649.6100000003</v>
      </c>
      <c r="J117" s="104">
        <v>0</v>
      </c>
      <c r="K117" s="103">
        <f t="shared" si="1"/>
        <v>7533649.6100000003</v>
      </c>
      <c r="L117" s="88">
        <v>7533649.6100000003</v>
      </c>
      <c r="M117" s="85"/>
    </row>
    <row r="118" spans="1:13" outlineLevel="7">
      <c r="A118" s="96" t="s">
        <v>225</v>
      </c>
      <c r="B118" s="99">
        <v>200</v>
      </c>
      <c r="C118" s="100" t="s">
        <v>194</v>
      </c>
      <c r="D118" s="101" t="s">
        <v>330</v>
      </c>
      <c r="E118" s="101" t="s">
        <v>285</v>
      </c>
      <c r="F118" s="101" t="s">
        <v>222</v>
      </c>
      <c r="G118" s="102" t="s">
        <v>194</v>
      </c>
      <c r="H118" s="89"/>
      <c r="I118" s="104">
        <v>7533649.6100000003</v>
      </c>
      <c r="J118" s="104">
        <v>0</v>
      </c>
      <c r="K118" s="103">
        <f t="shared" si="1"/>
        <v>7533649.6100000003</v>
      </c>
      <c r="L118" s="88">
        <v>7533649.6100000003</v>
      </c>
      <c r="M118" s="85"/>
    </row>
    <row r="119" spans="1:13">
      <c r="A119" s="96" t="s">
        <v>329</v>
      </c>
      <c r="B119" s="99">
        <v>200</v>
      </c>
      <c r="C119" s="100" t="s">
        <v>194</v>
      </c>
      <c r="D119" s="101" t="s">
        <v>328</v>
      </c>
      <c r="E119" s="101" t="s">
        <v>210</v>
      </c>
      <c r="F119" s="101" t="s">
        <v>194</v>
      </c>
      <c r="G119" s="102" t="s">
        <v>194</v>
      </c>
      <c r="H119" s="89"/>
      <c r="I119" s="104">
        <v>108629352.42</v>
      </c>
      <c r="J119" s="104">
        <v>30260834.620000001</v>
      </c>
      <c r="K119" s="103">
        <f t="shared" si="1"/>
        <v>78368517.799999997</v>
      </c>
      <c r="L119" s="88">
        <v>78368517.799999997</v>
      </c>
      <c r="M119" s="85"/>
    </row>
    <row r="120" spans="1:13" outlineLevel="1">
      <c r="A120" s="96" t="s">
        <v>327</v>
      </c>
      <c r="B120" s="99">
        <v>200</v>
      </c>
      <c r="C120" s="100" t="s">
        <v>194</v>
      </c>
      <c r="D120" s="101" t="s">
        <v>321</v>
      </c>
      <c r="E120" s="101" t="s">
        <v>210</v>
      </c>
      <c r="F120" s="101" t="s">
        <v>194</v>
      </c>
      <c r="G120" s="102" t="s">
        <v>194</v>
      </c>
      <c r="H120" s="89"/>
      <c r="I120" s="104">
        <v>19610000</v>
      </c>
      <c r="J120" s="104">
        <v>149984.57999999999</v>
      </c>
      <c r="K120" s="103">
        <f t="shared" si="1"/>
        <v>19460015.420000002</v>
      </c>
      <c r="L120" s="88">
        <v>19460015.420000002</v>
      </c>
      <c r="M120" s="85"/>
    </row>
    <row r="121" spans="1:13" ht="33.75" outlineLevel="2">
      <c r="A121" s="96" t="s">
        <v>302</v>
      </c>
      <c r="B121" s="99">
        <v>200</v>
      </c>
      <c r="C121" s="100" t="s">
        <v>194</v>
      </c>
      <c r="D121" s="101" t="s">
        <v>321</v>
      </c>
      <c r="E121" s="101" t="s">
        <v>301</v>
      </c>
      <c r="F121" s="101" t="s">
        <v>194</v>
      </c>
      <c r="G121" s="102" t="s">
        <v>194</v>
      </c>
      <c r="H121" s="89"/>
      <c r="I121" s="104">
        <v>19610000</v>
      </c>
      <c r="J121" s="104">
        <v>149984.57999999999</v>
      </c>
      <c r="K121" s="103">
        <f t="shared" si="1"/>
        <v>19460015.420000002</v>
      </c>
      <c r="L121" s="88">
        <v>19460015.420000002</v>
      </c>
      <c r="M121" s="85"/>
    </row>
    <row r="122" spans="1:13" ht="22.5" outlineLevel="3">
      <c r="A122" s="96" t="s">
        <v>326</v>
      </c>
      <c r="B122" s="99">
        <v>200</v>
      </c>
      <c r="C122" s="100" t="s">
        <v>194</v>
      </c>
      <c r="D122" s="101" t="s">
        <v>321</v>
      </c>
      <c r="E122" s="101" t="s">
        <v>325</v>
      </c>
      <c r="F122" s="101" t="s">
        <v>194</v>
      </c>
      <c r="G122" s="102" t="s">
        <v>194</v>
      </c>
      <c r="H122" s="89"/>
      <c r="I122" s="104">
        <v>19610000</v>
      </c>
      <c r="J122" s="104">
        <v>149984.57999999999</v>
      </c>
      <c r="K122" s="103">
        <f t="shared" si="1"/>
        <v>19460015.420000002</v>
      </c>
      <c r="L122" s="88">
        <v>19460015.420000002</v>
      </c>
      <c r="M122" s="85"/>
    </row>
    <row r="123" spans="1:13" ht="22.5" outlineLevel="4">
      <c r="A123" s="96" t="s">
        <v>324</v>
      </c>
      <c r="B123" s="99">
        <v>200</v>
      </c>
      <c r="C123" s="100" t="s">
        <v>194</v>
      </c>
      <c r="D123" s="101" t="s">
        <v>321</v>
      </c>
      <c r="E123" s="101" t="s">
        <v>320</v>
      </c>
      <c r="F123" s="101" t="s">
        <v>194</v>
      </c>
      <c r="G123" s="102" t="s">
        <v>194</v>
      </c>
      <c r="H123" s="89"/>
      <c r="I123" s="104">
        <v>19610000</v>
      </c>
      <c r="J123" s="104">
        <v>149984.57999999999</v>
      </c>
      <c r="K123" s="103">
        <f t="shared" si="1"/>
        <v>19460015.420000002</v>
      </c>
      <c r="L123" s="88">
        <v>19460015.420000002</v>
      </c>
      <c r="M123" s="85"/>
    </row>
    <row r="124" spans="1:13" ht="33.75" outlineLevel="6">
      <c r="A124" s="96" t="s">
        <v>228</v>
      </c>
      <c r="B124" s="99">
        <v>200</v>
      </c>
      <c r="C124" s="100" t="s">
        <v>194</v>
      </c>
      <c r="D124" s="101" t="s">
        <v>321</v>
      </c>
      <c r="E124" s="101" t="s">
        <v>320</v>
      </c>
      <c r="F124" s="101" t="s">
        <v>153</v>
      </c>
      <c r="G124" s="102" t="s">
        <v>194</v>
      </c>
      <c r="H124" s="89"/>
      <c r="I124" s="104">
        <v>19610000</v>
      </c>
      <c r="J124" s="104">
        <v>149984.57999999999</v>
      </c>
      <c r="K124" s="103">
        <f t="shared" si="1"/>
        <v>19460015.420000002</v>
      </c>
      <c r="L124" s="88">
        <v>19460015.420000002</v>
      </c>
      <c r="M124" s="85"/>
    </row>
    <row r="125" spans="1:13" ht="33.75" outlineLevel="7">
      <c r="A125" s="96" t="s">
        <v>227</v>
      </c>
      <c r="B125" s="99">
        <v>200</v>
      </c>
      <c r="C125" s="100" t="s">
        <v>194</v>
      </c>
      <c r="D125" s="101" t="s">
        <v>321</v>
      </c>
      <c r="E125" s="101" t="s">
        <v>320</v>
      </c>
      <c r="F125" s="101" t="s">
        <v>226</v>
      </c>
      <c r="G125" s="102" t="s">
        <v>194</v>
      </c>
      <c r="H125" s="89"/>
      <c r="I125" s="104">
        <v>19610000</v>
      </c>
      <c r="J125" s="104">
        <v>149984.57999999999</v>
      </c>
      <c r="K125" s="103">
        <f t="shared" si="1"/>
        <v>19460015.420000002</v>
      </c>
      <c r="L125" s="88">
        <v>19460015.420000002</v>
      </c>
      <c r="M125" s="85"/>
    </row>
    <row r="126" spans="1:13" ht="33.75" outlineLevel="7">
      <c r="A126" s="96" t="s">
        <v>323</v>
      </c>
      <c r="B126" s="99">
        <v>200</v>
      </c>
      <c r="C126" s="100" t="s">
        <v>194</v>
      </c>
      <c r="D126" s="101" t="s">
        <v>321</v>
      </c>
      <c r="E126" s="101" t="s">
        <v>320</v>
      </c>
      <c r="F126" s="101" t="s">
        <v>322</v>
      </c>
      <c r="G126" s="102" t="s">
        <v>194</v>
      </c>
      <c r="H126" s="89"/>
      <c r="I126" s="104">
        <v>17000000</v>
      </c>
      <c r="J126" s="104">
        <v>0</v>
      </c>
      <c r="K126" s="103">
        <f t="shared" si="1"/>
        <v>17000000</v>
      </c>
      <c r="L126" s="88">
        <v>17000000</v>
      </c>
      <c r="M126" s="85"/>
    </row>
    <row r="127" spans="1:13" outlineLevel="7">
      <c r="A127" s="96" t="s">
        <v>225</v>
      </c>
      <c r="B127" s="99">
        <v>200</v>
      </c>
      <c r="C127" s="100" t="s">
        <v>194</v>
      </c>
      <c r="D127" s="101" t="s">
        <v>321</v>
      </c>
      <c r="E127" s="101" t="s">
        <v>320</v>
      </c>
      <c r="F127" s="101" t="s">
        <v>222</v>
      </c>
      <c r="G127" s="102" t="s">
        <v>194</v>
      </c>
      <c r="H127" s="89"/>
      <c r="I127" s="104">
        <v>2610000</v>
      </c>
      <c r="J127" s="104">
        <v>149984.57999999999</v>
      </c>
      <c r="K127" s="103">
        <f t="shared" si="1"/>
        <v>2460015.42</v>
      </c>
      <c r="L127" s="88">
        <v>2460015.42</v>
      </c>
      <c r="M127" s="85"/>
    </row>
    <row r="128" spans="1:13" outlineLevel="1">
      <c r="A128" s="96" t="s">
        <v>319</v>
      </c>
      <c r="B128" s="99">
        <v>200</v>
      </c>
      <c r="C128" s="100" t="s">
        <v>194</v>
      </c>
      <c r="D128" s="101" t="s">
        <v>304</v>
      </c>
      <c r="E128" s="101" t="s">
        <v>210</v>
      </c>
      <c r="F128" s="101" t="s">
        <v>194</v>
      </c>
      <c r="G128" s="102" t="s">
        <v>194</v>
      </c>
      <c r="H128" s="89"/>
      <c r="I128" s="104">
        <v>9219000</v>
      </c>
      <c r="J128" s="104">
        <v>1910619.81</v>
      </c>
      <c r="K128" s="103">
        <f t="shared" si="1"/>
        <v>7308380.1899999995</v>
      </c>
      <c r="L128" s="88">
        <v>7308380.1900000004</v>
      </c>
      <c r="M128" s="85"/>
    </row>
    <row r="129" spans="1:13" ht="33.75" outlineLevel="2">
      <c r="A129" s="96" t="s">
        <v>302</v>
      </c>
      <c r="B129" s="99">
        <v>200</v>
      </c>
      <c r="C129" s="100" t="s">
        <v>194</v>
      </c>
      <c r="D129" s="101" t="s">
        <v>304</v>
      </c>
      <c r="E129" s="101" t="s">
        <v>301</v>
      </c>
      <c r="F129" s="101" t="s">
        <v>194</v>
      </c>
      <c r="G129" s="102" t="s">
        <v>194</v>
      </c>
      <c r="H129" s="89"/>
      <c r="I129" s="104">
        <v>9174000</v>
      </c>
      <c r="J129" s="104">
        <v>1865619.81</v>
      </c>
      <c r="K129" s="103">
        <f t="shared" si="1"/>
        <v>7308380.1899999995</v>
      </c>
      <c r="L129" s="88">
        <v>7308380.1900000004</v>
      </c>
      <c r="M129" s="85"/>
    </row>
    <row r="130" spans="1:13" ht="22.5" outlineLevel="3">
      <c r="A130" s="96" t="s">
        <v>318</v>
      </c>
      <c r="B130" s="99">
        <v>200</v>
      </c>
      <c r="C130" s="100" t="s">
        <v>194</v>
      </c>
      <c r="D130" s="101" t="s">
        <v>304</v>
      </c>
      <c r="E130" s="101" t="s">
        <v>317</v>
      </c>
      <c r="F130" s="101" t="s">
        <v>194</v>
      </c>
      <c r="G130" s="102" t="s">
        <v>194</v>
      </c>
      <c r="H130" s="89"/>
      <c r="I130" s="104">
        <v>7570000</v>
      </c>
      <c r="J130" s="104">
        <v>1865619.81</v>
      </c>
      <c r="K130" s="103">
        <f t="shared" si="1"/>
        <v>5704380.1899999995</v>
      </c>
      <c r="L130" s="88">
        <v>5704380.1900000004</v>
      </c>
      <c r="M130" s="85"/>
    </row>
    <row r="131" spans="1:13" ht="22.5" outlineLevel="4">
      <c r="A131" s="96" t="s">
        <v>316</v>
      </c>
      <c r="B131" s="99">
        <v>200</v>
      </c>
      <c r="C131" s="100" t="s">
        <v>194</v>
      </c>
      <c r="D131" s="101" t="s">
        <v>304</v>
      </c>
      <c r="E131" s="101" t="s">
        <v>315</v>
      </c>
      <c r="F131" s="101" t="s">
        <v>194</v>
      </c>
      <c r="G131" s="102" t="s">
        <v>194</v>
      </c>
      <c r="H131" s="89"/>
      <c r="I131" s="104">
        <v>4300000</v>
      </c>
      <c r="J131" s="104">
        <v>230619.81</v>
      </c>
      <c r="K131" s="103">
        <f t="shared" si="1"/>
        <v>4069380.19</v>
      </c>
      <c r="L131" s="88">
        <v>4069380.19</v>
      </c>
      <c r="M131" s="85"/>
    </row>
    <row r="132" spans="1:13" ht="33.75" outlineLevel="6">
      <c r="A132" s="96" t="s">
        <v>228</v>
      </c>
      <c r="B132" s="99">
        <v>200</v>
      </c>
      <c r="C132" s="100" t="s">
        <v>194</v>
      </c>
      <c r="D132" s="101" t="s">
        <v>304</v>
      </c>
      <c r="E132" s="101" t="s">
        <v>315</v>
      </c>
      <c r="F132" s="101" t="s">
        <v>153</v>
      </c>
      <c r="G132" s="102" t="s">
        <v>194</v>
      </c>
      <c r="H132" s="89"/>
      <c r="I132" s="104">
        <v>4300000</v>
      </c>
      <c r="J132" s="104">
        <v>230619.81</v>
      </c>
      <c r="K132" s="103">
        <f t="shared" si="1"/>
        <v>4069380.19</v>
      </c>
      <c r="L132" s="88">
        <v>4069380.19</v>
      </c>
      <c r="M132" s="85"/>
    </row>
    <row r="133" spans="1:13" ht="33.75" outlineLevel="7">
      <c r="A133" s="96" t="s">
        <v>227</v>
      </c>
      <c r="B133" s="99">
        <v>200</v>
      </c>
      <c r="C133" s="100" t="s">
        <v>194</v>
      </c>
      <c r="D133" s="101" t="s">
        <v>304</v>
      </c>
      <c r="E133" s="101" t="s">
        <v>315</v>
      </c>
      <c r="F133" s="101" t="s">
        <v>226</v>
      </c>
      <c r="G133" s="102" t="s">
        <v>194</v>
      </c>
      <c r="H133" s="89"/>
      <c r="I133" s="104">
        <v>4300000</v>
      </c>
      <c r="J133" s="104">
        <v>230619.81</v>
      </c>
      <c r="K133" s="103">
        <f t="shared" si="1"/>
        <v>4069380.19</v>
      </c>
      <c r="L133" s="88">
        <v>4069380.19</v>
      </c>
      <c r="M133" s="85"/>
    </row>
    <row r="134" spans="1:13" outlineLevel="7">
      <c r="A134" s="96" t="s">
        <v>225</v>
      </c>
      <c r="B134" s="99">
        <v>200</v>
      </c>
      <c r="C134" s="100" t="s">
        <v>194</v>
      </c>
      <c r="D134" s="101" t="s">
        <v>304</v>
      </c>
      <c r="E134" s="101" t="s">
        <v>315</v>
      </c>
      <c r="F134" s="101" t="s">
        <v>222</v>
      </c>
      <c r="G134" s="102" t="s">
        <v>194</v>
      </c>
      <c r="H134" s="89"/>
      <c r="I134" s="104">
        <v>4300000</v>
      </c>
      <c r="J134" s="104">
        <v>230619.81</v>
      </c>
      <c r="K134" s="103">
        <f t="shared" si="1"/>
        <v>4069380.19</v>
      </c>
      <c r="L134" s="88">
        <v>4069380.19</v>
      </c>
      <c r="M134" s="85"/>
    </row>
    <row r="135" spans="1:13" ht="22.5" outlineLevel="4">
      <c r="A135" s="96" t="s">
        <v>314</v>
      </c>
      <c r="B135" s="99">
        <v>200</v>
      </c>
      <c r="C135" s="100" t="s">
        <v>194</v>
      </c>
      <c r="D135" s="101" t="s">
        <v>304</v>
      </c>
      <c r="E135" s="101" t="s">
        <v>310</v>
      </c>
      <c r="F135" s="101" t="s">
        <v>194</v>
      </c>
      <c r="G135" s="102" t="s">
        <v>194</v>
      </c>
      <c r="H135" s="89"/>
      <c r="I135" s="104">
        <v>3270000</v>
      </c>
      <c r="J135" s="104">
        <v>1635000</v>
      </c>
      <c r="K135" s="103">
        <f t="shared" si="1"/>
        <v>1635000</v>
      </c>
      <c r="L135" s="88">
        <v>1635000</v>
      </c>
      <c r="M135" s="85"/>
    </row>
    <row r="136" spans="1:13" outlineLevel="6">
      <c r="A136" s="96" t="s">
        <v>278</v>
      </c>
      <c r="B136" s="99">
        <v>200</v>
      </c>
      <c r="C136" s="100" t="s">
        <v>194</v>
      </c>
      <c r="D136" s="101" t="s">
        <v>304</v>
      </c>
      <c r="E136" s="101" t="s">
        <v>310</v>
      </c>
      <c r="F136" s="101" t="s">
        <v>277</v>
      </c>
      <c r="G136" s="102" t="s">
        <v>194</v>
      </c>
      <c r="H136" s="89"/>
      <c r="I136" s="104">
        <v>3270000</v>
      </c>
      <c r="J136" s="104">
        <v>1635000</v>
      </c>
      <c r="K136" s="103">
        <f t="shared" si="1"/>
        <v>1635000</v>
      </c>
      <c r="L136" s="88">
        <v>1635000</v>
      </c>
      <c r="M136" s="85"/>
    </row>
    <row r="137" spans="1:13" ht="45" outlineLevel="7">
      <c r="A137" s="96" t="s">
        <v>313</v>
      </c>
      <c r="B137" s="99">
        <v>200</v>
      </c>
      <c r="C137" s="100" t="s">
        <v>194</v>
      </c>
      <c r="D137" s="101" t="s">
        <v>304</v>
      </c>
      <c r="E137" s="101" t="s">
        <v>310</v>
      </c>
      <c r="F137" s="101" t="s">
        <v>312</v>
      </c>
      <c r="G137" s="102" t="s">
        <v>194</v>
      </c>
      <c r="H137" s="89"/>
      <c r="I137" s="104">
        <v>3270000</v>
      </c>
      <c r="J137" s="104">
        <v>1635000</v>
      </c>
      <c r="K137" s="103">
        <f t="shared" si="1"/>
        <v>1635000</v>
      </c>
      <c r="L137" s="88">
        <v>1635000</v>
      </c>
      <c r="M137" s="85"/>
    </row>
    <row r="138" spans="1:13" ht="56.25" outlineLevel="7">
      <c r="A138" s="96" t="s">
        <v>311</v>
      </c>
      <c r="B138" s="99">
        <v>200</v>
      </c>
      <c r="C138" s="100" t="s">
        <v>194</v>
      </c>
      <c r="D138" s="101" t="s">
        <v>304</v>
      </c>
      <c r="E138" s="101" t="s">
        <v>310</v>
      </c>
      <c r="F138" s="101" t="s">
        <v>309</v>
      </c>
      <c r="G138" s="102" t="s">
        <v>194</v>
      </c>
      <c r="H138" s="89"/>
      <c r="I138" s="104">
        <v>3270000</v>
      </c>
      <c r="J138" s="104">
        <v>1635000</v>
      </c>
      <c r="K138" s="103">
        <f t="shared" si="1"/>
        <v>1635000</v>
      </c>
      <c r="L138" s="88">
        <v>1635000</v>
      </c>
      <c r="M138" s="85"/>
    </row>
    <row r="139" spans="1:13" outlineLevel="3">
      <c r="A139" s="96" t="s">
        <v>308</v>
      </c>
      <c r="B139" s="99">
        <v>200</v>
      </c>
      <c r="C139" s="100" t="s">
        <v>194</v>
      </c>
      <c r="D139" s="101" t="s">
        <v>304</v>
      </c>
      <c r="E139" s="101" t="s">
        <v>307</v>
      </c>
      <c r="F139" s="101" t="s">
        <v>194</v>
      </c>
      <c r="G139" s="102" t="s">
        <v>194</v>
      </c>
      <c r="H139" s="89"/>
      <c r="I139" s="104">
        <v>1604000</v>
      </c>
      <c r="J139" s="104">
        <v>0</v>
      </c>
      <c r="K139" s="103">
        <f t="shared" si="1"/>
        <v>1604000</v>
      </c>
      <c r="L139" s="88">
        <v>1604000</v>
      </c>
      <c r="M139" s="85"/>
    </row>
    <row r="140" spans="1:13" ht="78.75" outlineLevel="4">
      <c r="A140" s="96" t="s">
        <v>306</v>
      </c>
      <c r="B140" s="99">
        <v>200</v>
      </c>
      <c r="C140" s="100" t="s">
        <v>194</v>
      </c>
      <c r="D140" s="101" t="s">
        <v>304</v>
      </c>
      <c r="E140" s="101" t="s">
        <v>305</v>
      </c>
      <c r="F140" s="101" t="s">
        <v>194</v>
      </c>
      <c r="G140" s="102" t="s">
        <v>194</v>
      </c>
      <c r="H140" s="89"/>
      <c r="I140" s="104">
        <v>1604000</v>
      </c>
      <c r="J140" s="104">
        <v>0</v>
      </c>
      <c r="K140" s="103">
        <f t="shared" si="1"/>
        <v>1604000</v>
      </c>
      <c r="L140" s="88">
        <v>1604000</v>
      </c>
      <c r="M140" s="85"/>
    </row>
    <row r="141" spans="1:13" ht="33.75" outlineLevel="6">
      <c r="A141" s="96" t="s">
        <v>228</v>
      </c>
      <c r="B141" s="99">
        <v>200</v>
      </c>
      <c r="C141" s="100" t="s">
        <v>194</v>
      </c>
      <c r="D141" s="101" t="s">
        <v>304</v>
      </c>
      <c r="E141" s="101" t="s">
        <v>305</v>
      </c>
      <c r="F141" s="101" t="s">
        <v>153</v>
      </c>
      <c r="G141" s="102" t="s">
        <v>194</v>
      </c>
      <c r="H141" s="89"/>
      <c r="I141" s="104">
        <v>1604000</v>
      </c>
      <c r="J141" s="104">
        <v>0</v>
      </c>
      <c r="K141" s="103">
        <f t="shared" si="1"/>
        <v>1604000</v>
      </c>
      <c r="L141" s="88">
        <v>1604000</v>
      </c>
      <c r="M141" s="85"/>
    </row>
    <row r="142" spans="1:13" ht="33.75" outlineLevel="7">
      <c r="A142" s="96" t="s">
        <v>227</v>
      </c>
      <c r="B142" s="99">
        <v>200</v>
      </c>
      <c r="C142" s="100" t="s">
        <v>194</v>
      </c>
      <c r="D142" s="101" t="s">
        <v>304</v>
      </c>
      <c r="E142" s="101" t="s">
        <v>305</v>
      </c>
      <c r="F142" s="101" t="s">
        <v>226</v>
      </c>
      <c r="G142" s="102" t="s">
        <v>194</v>
      </c>
      <c r="H142" s="89"/>
      <c r="I142" s="104">
        <v>1604000</v>
      </c>
      <c r="J142" s="104">
        <v>0</v>
      </c>
      <c r="K142" s="103">
        <f t="shared" ref="K142:K205" si="2">SUM(I142)-J142</f>
        <v>1604000</v>
      </c>
      <c r="L142" s="88">
        <v>1604000</v>
      </c>
      <c r="M142" s="85"/>
    </row>
    <row r="143" spans="1:13" outlineLevel="7">
      <c r="A143" s="96" t="s">
        <v>225</v>
      </c>
      <c r="B143" s="99">
        <v>200</v>
      </c>
      <c r="C143" s="100" t="s">
        <v>194</v>
      </c>
      <c r="D143" s="101" t="s">
        <v>304</v>
      </c>
      <c r="E143" s="101" t="s">
        <v>305</v>
      </c>
      <c r="F143" s="101" t="s">
        <v>222</v>
      </c>
      <c r="G143" s="102" t="s">
        <v>194</v>
      </c>
      <c r="H143" s="89"/>
      <c r="I143" s="104">
        <v>1604000</v>
      </c>
      <c r="J143" s="104">
        <v>0</v>
      </c>
      <c r="K143" s="103">
        <f t="shared" si="2"/>
        <v>1604000</v>
      </c>
      <c r="L143" s="88">
        <v>1604000</v>
      </c>
      <c r="M143" s="85"/>
    </row>
    <row r="144" spans="1:13" ht="22.5" outlineLevel="2">
      <c r="A144" s="96" t="s">
        <v>231</v>
      </c>
      <c r="B144" s="99">
        <v>200</v>
      </c>
      <c r="C144" s="100" t="s">
        <v>194</v>
      </c>
      <c r="D144" s="101" t="s">
        <v>304</v>
      </c>
      <c r="E144" s="101" t="s">
        <v>230</v>
      </c>
      <c r="F144" s="101" t="s">
        <v>194</v>
      </c>
      <c r="G144" s="102" t="s">
        <v>194</v>
      </c>
      <c r="H144" s="89"/>
      <c r="I144" s="104">
        <v>45000</v>
      </c>
      <c r="J144" s="104">
        <v>45000</v>
      </c>
      <c r="K144" s="103">
        <f t="shared" si="2"/>
        <v>0</v>
      </c>
      <c r="L144" s="88">
        <v>0</v>
      </c>
      <c r="M144" s="85"/>
    </row>
    <row r="145" spans="1:13" ht="56.25" outlineLevel="4">
      <c r="A145" s="96" t="s">
        <v>229</v>
      </c>
      <c r="B145" s="99">
        <v>200</v>
      </c>
      <c r="C145" s="100" t="s">
        <v>194</v>
      </c>
      <c r="D145" s="101" t="s">
        <v>304</v>
      </c>
      <c r="E145" s="101" t="s">
        <v>223</v>
      </c>
      <c r="F145" s="101" t="s">
        <v>194</v>
      </c>
      <c r="G145" s="102" t="s">
        <v>194</v>
      </c>
      <c r="H145" s="89"/>
      <c r="I145" s="104">
        <v>45000</v>
      </c>
      <c r="J145" s="104">
        <v>45000</v>
      </c>
      <c r="K145" s="103">
        <f t="shared" si="2"/>
        <v>0</v>
      </c>
      <c r="L145" s="88">
        <v>0</v>
      </c>
      <c r="M145" s="85"/>
    </row>
    <row r="146" spans="1:13" ht="33.75" outlineLevel="6">
      <c r="A146" s="96" t="s">
        <v>228</v>
      </c>
      <c r="B146" s="99">
        <v>200</v>
      </c>
      <c r="C146" s="100" t="s">
        <v>194</v>
      </c>
      <c r="D146" s="101" t="s">
        <v>304</v>
      </c>
      <c r="E146" s="101" t="s">
        <v>223</v>
      </c>
      <c r="F146" s="101" t="s">
        <v>153</v>
      </c>
      <c r="G146" s="102" t="s">
        <v>194</v>
      </c>
      <c r="H146" s="89"/>
      <c r="I146" s="104">
        <v>45000</v>
      </c>
      <c r="J146" s="104">
        <v>45000</v>
      </c>
      <c r="K146" s="103">
        <f t="shared" si="2"/>
        <v>0</v>
      </c>
      <c r="L146" s="88">
        <v>0</v>
      </c>
      <c r="M146" s="85"/>
    </row>
    <row r="147" spans="1:13" ht="33.75" outlineLevel="7">
      <c r="A147" s="96" t="s">
        <v>227</v>
      </c>
      <c r="B147" s="99">
        <v>200</v>
      </c>
      <c r="C147" s="100" t="s">
        <v>194</v>
      </c>
      <c r="D147" s="101" t="s">
        <v>304</v>
      </c>
      <c r="E147" s="101" t="s">
        <v>223</v>
      </c>
      <c r="F147" s="101" t="s">
        <v>226</v>
      </c>
      <c r="G147" s="102" t="s">
        <v>194</v>
      </c>
      <c r="H147" s="89"/>
      <c r="I147" s="104">
        <v>45000</v>
      </c>
      <c r="J147" s="104">
        <v>45000</v>
      </c>
      <c r="K147" s="103">
        <f t="shared" si="2"/>
        <v>0</v>
      </c>
      <c r="L147" s="88">
        <v>0</v>
      </c>
      <c r="M147" s="85"/>
    </row>
    <row r="148" spans="1:13" outlineLevel="7">
      <c r="A148" s="96" t="s">
        <v>225</v>
      </c>
      <c r="B148" s="99">
        <v>200</v>
      </c>
      <c r="C148" s="100" t="s">
        <v>194</v>
      </c>
      <c r="D148" s="101" t="s">
        <v>304</v>
      </c>
      <c r="E148" s="101" t="s">
        <v>223</v>
      </c>
      <c r="F148" s="101" t="s">
        <v>222</v>
      </c>
      <c r="G148" s="102" t="s">
        <v>194</v>
      </c>
      <c r="H148" s="89"/>
      <c r="I148" s="104">
        <v>45000</v>
      </c>
      <c r="J148" s="104">
        <v>45000</v>
      </c>
      <c r="K148" s="103">
        <f t="shared" si="2"/>
        <v>0</v>
      </c>
      <c r="L148" s="88">
        <v>0</v>
      </c>
      <c r="M148" s="85"/>
    </row>
    <row r="149" spans="1:13" outlineLevel="1">
      <c r="A149" s="96" t="s">
        <v>303</v>
      </c>
      <c r="B149" s="99">
        <v>200</v>
      </c>
      <c r="C149" s="100" t="s">
        <v>194</v>
      </c>
      <c r="D149" s="101" t="s">
        <v>286</v>
      </c>
      <c r="E149" s="101" t="s">
        <v>210</v>
      </c>
      <c r="F149" s="101" t="s">
        <v>194</v>
      </c>
      <c r="G149" s="102" t="s">
        <v>194</v>
      </c>
      <c r="H149" s="89"/>
      <c r="I149" s="104">
        <v>79711352.420000002</v>
      </c>
      <c r="J149" s="104">
        <v>28159976.23</v>
      </c>
      <c r="K149" s="103">
        <f t="shared" si="2"/>
        <v>51551376.189999998</v>
      </c>
      <c r="L149" s="88">
        <v>51551376.189999998</v>
      </c>
      <c r="M149" s="85"/>
    </row>
    <row r="150" spans="1:13" ht="33.75" outlineLevel="2">
      <c r="A150" s="96" t="s">
        <v>302</v>
      </c>
      <c r="B150" s="99">
        <v>200</v>
      </c>
      <c r="C150" s="100" t="s">
        <v>194</v>
      </c>
      <c r="D150" s="101" t="s">
        <v>286</v>
      </c>
      <c r="E150" s="101" t="s">
        <v>301</v>
      </c>
      <c r="F150" s="101" t="s">
        <v>194</v>
      </c>
      <c r="G150" s="102" t="s">
        <v>194</v>
      </c>
      <c r="H150" s="89"/>
      <c r="I150" s="104">
        <v>65387067.57</v>
      </c>
      <c r="J150" s="104">
        <v>28159976.23</v>
      </c>
      <c r="K150" s="103">
        <f t="shared" si="2"/>
        <v>37227091.340000004</v>
      </c>
      <c r="L150" s="88">
        <v>37227091.340000004</v>
      </c>
      <c r="M150" s="85"/>
    </row>
    <row r="151" spans="1:13" outlineLevel="3">
      <c r="A151" s="96" t="s">
        <v>300</v>
      </c>
      <c r="B151" s="99">
        <v>200</v>
      </c>
      <c r="C151" s="100" t="s">
        <v>194</v>
      </c>
      <c r="D151" s="101" t="s">
        <v>286</v>
      </c>
      <c r="E151" s="101" t="s">
        <v>299</v>
      </c>
      <c r="F151" s="101" t="s">
        <v>194</v>
      </c>
      <c r="G151" s="102" t="s">
        <v>194</v>
      </c>
      <c r="H151" s="89"/>
      <c r="I151" s="104">
        <v>65387067.57</v>
      </c>
      <c r="J151" s="104">
        <v>28159976.23</v>
      </c>
      <c r="K151" s="103">
        <f t="shared" si="2"/>
        <v>37227091.340000004</v>
      </c>
      <c r="L151" s="88">
        <v>37227091.340000004</v>
      </c>
      <c r="M151" s="85"/>
    </row>
    <row r="152" spans="1:13" ht="22.5" outlineLevel="4">
      <c r="A152" s="96" t="s">
        <v>216</v>
      </c>
      <c r="B152" s="99">
        <v>200</v>
      </c>
      <c r="C152" s="100" t="s">
        <v>194</v>
      </c>
      <c r="D152" s="101" t="s">
        <v>286</v>
      </c>
      <c r="E152" s="101" t="s">
        <v>298</v>
      </c>
      <c r="F152" s="101" t="s">
        <v>194</v>
      </c>
      <c r="G152" s="102" t="s">
        <v>194</v>
      </c>
      <c r="H152" s="89"/>
      <c r="I152" s="104">
        <v>42836000</v>
      </c>
      <c r="J152" s="104">
        <v>19571654.5</v>
      </c>
      <c r="K152" s="103">
        <f t="shared" si="2"/>
        <v>23264345.5</v>
      </c>
      <c r="L152" s="88">
        <v>23264345.5</v>
      </c>
      <c r="M152" s="85"/>
    </row>
    <row r="153" spans="1:13" ht="33.75" outlineLevel="6">
      <c r="A153" s="96" t="s">
        <v>202</v>
      </c>
      <c r="B153" s="99">
        <v>200</v>
      </c>
      <c r="C153" s="100" t="s">
        <v>194</v>
      </c>
      <c r="D153" s="101" t="s">
        <v>286</v>
      </c>
      <c r="E153" s="101" t="s">
        <v>298</v>
      </c>
      <c r="F153" s="101" t="s">
        <v>201</v>
      </c>
      <c r="G153" s="102" t="s">
        <v>194</v>
      </c>
      <c r="H153" s="89"/>
      <c r="I153" s="104">
        <v>42836000</v>
      </c>
      <c r="J153" s="104">
        <v>19571654.5</v>
      </c>
      <c r="K153" s="103">
        <f t="shared" si="2"/>
        <v>23264345.5</v>
      </c>
      <c r="L153" s="88">
        <v>23264345.5</v>
      </c>
      <c r="M153" s="85"/>
    </row>
    <row r="154" spans="1:13" outlineLevel="7">
      <c r="A154" s="96" t="s">
        <v>200</v>
      </c>
      <c r="B154" s="99">
        <v>200</v>
      </c>
      <c r="C154" s="100" t="s">
        <v>194</v>
      </c>
      <c r="D154" s="101" t="s">
        <v>286</v>
      </c>
      <c r="E154" s="101" t="s">
        <v>298</v>
      </c>
      <c r="F154" s="101" t="s">
        <v>199</v>
      </c>
      <c r="G154" s="102" t="s">
        <v>194</v>
      </c>
      <c r="H154" s="89"/>
      <c r="I154" s="104">
        <v>42836000</v>
      </c>
      <c r="J154" s="104">
        <v>19571654.5</v>
      </c>
      <c r="K154" s="103">
        <f t="shared" si="2"/>
        <v>23264345.5</v>
      </c>
      <c r="L154" s="88">
        <v>23264345.5</v>
      </c>
      <c r="M154" s="85"/>
    </row>
    <row r="155" spans="1:13" ht="56.25" outlineLevel="7">
      <c r="A155" s="96" t="s">
        <v>215</v>
      </c>
      <c r="B155" s="99">
        <v>200</v>
      </c>
      <c r="C155" s="100" t="s">
        <v>194</v>
      </c>
      <c r="D155" s="101" t="s">
        <v>286</v>
      </c>
      <c r="E155" s="101" t="s">
        <v>298</v>
      </c>
      <c r="F155" s="101" t="s">
        <v>214</v>
      </c>
      <c r="G155" s="102" t="s">
        <v>194</v>
      </c>
      <c r="H155" s="89"/>
      <c r="I155" s="104">
        <v>25063800</v>
      </c>
      <c r="J155" s="104">
        <v>9785266.7699999996</v>
      </c>
      <c r="K155" s="103">
        <f t="shared" si="2"/>
        <v>15278533.23</v>
      </c>
      <c r="L155" s="88">
        <v>15278533.23</v>
      </c>
      <c r="M155" s="85"/>
    </row>
    <row r="156" spans="1:13" ht="22.5" outlineLevel="7">
      <c r="A156" s="96" t="s">
        <v>198</v>
      </c>
      <c r="B156" s="99">
        <v>200</v>
      </c>
      <c r="C156" s="100" t="s">
        <v>194</v>
      </c>
      <c r="D156" s="101" t="s">
        <v>286</v>
      </c>
      <c r="E156" s="101" t="s">
        <v>298</v>
      </c>
      <c r="F156" s="101" t="s">
        <v>195</v>
      </c>
      <c r="G156" s="102" t="s">
        <v>194</v>
      </c>
      <c r="H156" s="89"/>
      <c r="I156" s="104">
        <v>17772200</v>
      </c>
      <c r="J156" s="104">
        <v>9786387.7300000004</v>
      </c>
      <c r="K156" s="103">
        <f t="shared" si="2"/>
        <v>7985812.2699999996</v>
      </c>
      <c r="L156" s="88">
        <v>7985812.2699999996</v>
      </c>
      <c r="M156" s="85"/>
    </row>
    <row r="157" spans="1:13" ht="22.5" outlineLevel="4">
      <c r="A157" s="96" t="s">
        <v>297</v>
      </c>
      <c r="B157" s="99">
        <v>200</v>
      </c>
      <c r="C157" s="100" t="s">
        <v>194</v>
      </c>
      <c r="D157" s="101" t="s">
        <v>286</v>
      </c>
      <c r="E157" s="101" t="s">
        <v>295</v>
      </c>
      <c r="F157" s="101" t="s">
        <v>194</v>
      </c>
      <c r="G157" s="102" t="s">
        <v>194</v>
      </c>
      <c r="H157" s="89"/>
      <c r="I157" s="104">
        <v>15700000</v>
      </c>
      <c r="J157" s="104">
        <v>5992054.2300000004</v>
      </c>
      <c r="K157" s="103">
        <f t="shared" si="2"/>
        <v>9707945.7699999996</v>
      </c>
      <c r="L157" s="88">
        <v>9707945.7699999996</v>
      </c>
      <c r="M157" s="85"/>
    </row>
    <row r="158" spans="1:13" ht="33.75" outlineLevel="6">
      <c r="A158" s="96" t="s">
        <v>228</v>
      </c>
      <c r="B158" s="99">
        <v>200</v>
      </c>
      <c r="C158" s="100" t="s">
        <v>194</v>
      </c>
      <c r="D158" s="101" t="s">
        <v>286</v>
      </c>
      <c r="E158" s="101" t="s">
        <v>295</v>
      </c>
      <c r="F158" s="101" t="s">
        <v>153</v>
      </c>
      <c r="G158" s="102" t="s">
        <v>194</v>
      </c>
      <c r="H158" s="89"/>
      <c r="I158" s="104">
        <v>15700000</v>
      </c>
      <c r="J158" s="104">
        <v>5992054.2300000004</v>
      </c>
      <c r="K158" s="103">
        <f t="shared" si="2"/>
        <v>9707945.7699999996</v>
      </c>
      <c r="L158" s="88">
        <v>9707945.7699999996</v>
      </c>
      <c r="M158" s="85"/>
    </row>
    <row r="159" spans="1:13" ht="33.75" outlineLevel="7">
      <c r="A159" s="96" t="s">
        <v>227</v>
      </c>
      <c r="B159" s="99">
        <v>200</v>
      </c>
      <c r="C159" s="100" t="s">
        <v>194</v>
      </c>
      <c r="D159" s="101" t="s">
        <v>286</v>
      </c>
      <c r="E159" s="101" t="s">
        <v>295</v>
      </c>
      <c r="F159" s="101" t="s">
        <v>226</v>
      </c>
      <c r="G159" s="102" t="s">
        <v>194</v>
      </c>
      <c r="H159" s="89"/>
      <c r="I159" s="104">
        <v>15700000</v>
      </c>
      <c r="J159" s="104">
        <v>5992054.2300000004</v>
      </c>
      <c r="K159" s="103">
        <f t="shared" si="2"/>
        <v>9707945.7699999996</v>
      </c>
      <c r="L159" s="88">
        <v>9707945.7699999996</v>
      </c>
      <c r="M159" s="85"/>
    </row>
    <row r="160" spans="1:13" outlineLevel="7">
      <c r="A160" s="96" t="s">
        <v>225</v>
      </c>
      <c r="B160" s="99">
        <v>200</v>
      </c>
      <c r="C160" s="100" t="s">
        <v>194</v>
      </c>
      <c r="D160" s="101" t="s">
        <v>286</v>
      </c>
      <c r="E160" s="101" t="s">
        <v>295</v>
      </c>
      <c r="F160" s="101" t="s">
        <v>222</v>
      </c>
      <c r="G160" s="102" t="s">
        <v>194</v>
      </c>
      <c r="H160" s="89"/>
      <c r="I160" s="104">
        <v>2700000</v>
      </c>
      <c r="J160" s="104">
        <v>738834.98</v>
      </c>
      <c r="K160" s="103">
        <f t="shared" si="2"/>
        <v>1961165.02</v>
      </c>
      <c r="L160" s="88">
        <v>1961165.02</v>
      </c>
      <c r="M160" s="85"/>
    </row>
    <row r="161" spans="1:13" outlineLevel="7">
      <c r="A161" s="96" t="s">
        <v>296</v>
      </c>
      <c r="B161" s="99">
        <v>200</v>
      </c>
      <c r="C161" s="100" t="s">
        <v>194</v>
      </c>
      <c r="D161" s="101" t="s">
        <v>286</v>
      </c>
      <c r="E161" s="101" t="s">
        <v>295</v>
      </c>
      <c r="F161" s="101" t="s">
        <v>294</v>
      </c>
      <c r="G161" s="102" t="s">
        <v>194</v>
      </c>
      <c r="H161" s="89"/>
      <c r="I161" s="104">
        <v>13000000</v>
      </c>
      <c r="J161" s="104">
        <v>5253219.25</v>
      </c>
      <c r="K161" s="103">
        <f t="shared" si="2"/>
        <v>7746780.75</v>
      </c>
      <c r="L161" s="88">
        <v>7746780.75</v>
      </c>
      <c r="M161" s="85"/>
    </row>
    <row r="162" spans="1:13" ht="22.5" outlineLevel="4">
      <c r="A162" s="96" t="s">
        <v>293</v>
      </c>
      <c r="B162" s="99">
        <v>200</v>
      </c>
      <c r="C162" s="100" t="s">
        <v>194</v>
      </c>
      <c r="D162" s="101" t="s">
        <v>286</v>
      </c>
      <c r="E162" s="101" t="s">
        <v>292</v>
      </c>
      <c r="F162" s="101" t="s">
        <v>194</v>
      </c>
      <c r="G162" s="102" t="s">
        <v>194</v>
      </c>
      <c r="H162" s="89"/>
      <c r="I162" s="104">
        <v>6851067.5700000003</v>
      </c>
      <c r="J162" s="104">
        <v>2596267.5</v>
      </c>
      <c r="K162" s="103">
        <f t="shared" si="2"/>
        <v>4254800.07</v>
      </c>
      <c r="L162" s="88">
        <v>4254800.07</v>
      </c>
      <c r="M162" s="85"/>
    </row>
    <row r="163" spans="1:13" ht="33.75" outlineLevel="6">
      <c r="A163" s="96" t="s">
        <v>228</v>
      </c>
      <c r="B163" s="99">
        <v>200</v>
      </c>
      <c r="C163" s="100" t="s">
        <v>194</v>
      </c>
      <c r="D163" s="101" t="s">
        <v>286</v>
      </c>
      <c r="E163" s="101" t="s">
        <v>292</v>
      </c>
      <c r="F163" s="101" t="s">
        <v>153</v>
      </c>
      <c r="G163" s="102" t="s">
        <v>194</v>
      </c>
      <c r="H163" s="89"/>
      <c r="I163" s="104">
        <v>6851067.5700000003</v>
      </c>
      <c r="J163" s="104">
        <v>2596267.5</v>
      </c>
      <c r="K163" s="103">
        <f t="shared" si="2"/>
        <v>4254800.07</v>
      </c>
      <c r="L163" s="88">
        <v>4254800.07</v>
      </c>
      <c r="M163" s="85"/>
    </row>
    <row r="164" spans="1:13" ht="33.75" outlineLevel="7">
      <c r="A164" s="96" t="s">
        <v>227</v>
      </c>
      <c r="B164" s="99">
        <v>200</v>
      </c>
      <c r="C164" s="100" t="s">
        <v>194</v>
      </c>
      <c r="D164" s="101" t="s">
        <v>286</v>
      </c>
      <c r="E164" s="101" t="s">
        <v>292</v>
      </c>
      <c r="F164" s="101" t="s">
        <v>226</v>
      </c>
      <c r="G164" s="102" t="s">
        <v>194</v>
      </c>
      <c r="H164" s="89"/>
      <c r="I164" s="104">
        <v>6851067.5700000003</v>
      </c>
      <c r="J164" s="104">
        <v>2596267.5</v>
      </c>
      <c r="K164" s="103">
        <f t="shared" si="2"/>
        <v>4254800.07</v>
      </c>
      <c r="L164" s="88">
        <v>4254800.07</v>
      </c>
      <c r="M164" s="85"/>
    </row>
    <row r="165" spans="1:13" outlineLevel="7">
      <c r="A165" s="96" t="s">
        <v>225</v>
      </c>
      <c r="B165" s="99">
        <v>200</v>
      </c>
      <c r="C165" s="100" t="s">
        <v>194</v>
      </c>
      <c r="D165" s="101" t="s">
        <v>286</v>
      </c>
      <c r="E165" s="101" t="s">
        <v>292</v>
      </c>
      <c r="F165" s="101" t="s">
        <v>222</v>
      </c>
      <c r="G165" s="102" t="s">
        <v>194</v>
      </c>
      <c r="H165" s="89"/>
      <c r="I165" s="104">
        <v>6851067.5700000003</v>
      </c>
      <c r="J165" s="104">
        <v>2596267.5</v>
      </c>
      <c r="K165" s="103">
        <f t="shared" si="2"/>
        <v>4254800.07</v>
      </c>
      <c r="L165" s="88">
        <v>4254800.07</v>
      </c>
      <c r="M165" s="85"/>
    </row>
    <row r="166" spans="1:13" ht="45" outlineLevel="2">
      <c r="A166" s="96" t="s">
        <v>291</v>
      </c>
      <c r="B166" s="99">
        <v>200</v>
      </c>
      <c r="C166" s="100" t="s">
        <v>194</v>
      </c>
      <c r="D166" s="101" t="s">
        <v>286</v>
      </c>
      <c r="E166" s="101" t="s">
        <v>290</v>
      </c>
      <c r="F166" s="101" t="s">
        <v>194</v>
      </c>
      <c r="G166" s="102" t="s">
        <v>194</v>
      </c>
      <c r="H166" s="89"/>
      <c r="I166" s="104">
        <v>14324284.85</v>
      </c>
      <c r="J166" s="104">
        <v>0</v>
      </c>
      <c r="K166" s="103">
        <f t="shared" si="2"/>
        <v>14324284.85</v>
      </c>
      <c r="L166" s="88">
        <v>14324284.85</v>
      </c>
      <c r="M166" s="85"/>
    </row>
    <row r="167" spans="1:13" ht="22.5" outlineLevel="3">
      <c r="A167" s="96" t="s">
        <v>289</v>
      </c>
      <c r="B167" s="99">
        <v>200</v>
      </c>
      <c r="C167" s="100" t="s">
        <v>194</v>
      </c>
      <c r="D167" s="101" t="s">
        <v>286</v>
      </c>
      <c r="E167" s="101" t="s">
        <v>288</v>
      </c>
      <c r="F167" s="101" t="s">
        <v>194</v>
      </c>
      <c r="G167" s="102" t="s">
        <v>194</v>
      </c>
      <c r="H167" s="89"/>
      <c r="I167" s="104">
        <v>14324284.85</v>
      </c>
      <c r="J167" s="104">
        <v>0</v>
      </c>
      <c r="K167" s="103">
        <f t="shared" si="2"/>
        <v>14324284.85</v>
      </c>
      <c r="L167" s="88">
        <v>14324284.85</v>
      </c>
      <c r="M167" s="85"/>
    </row>
    <row r="168" spans="1:13" ht="22.5" outlineLevel="4">
      <c r="A168" s="96" t="s">
        <v>287</v>
      </c>
      <c r="B168" s="99">
        <v>200</v>
      </c>
      <c r="C168" s="100" t="s">
        <v>194</v>
      </c>
      <c r="D168" s="101" t="s">
        <v>286</v>
      </c>
      <c r="E168" s="101" t="s">
        <v>285</v>
      </c>
      <c r="F168" s="101" t="s">
        <v>194</v>
      </c>
      <c r="G168" s="102" t="s">
        <v>194</v>
      </c>
      <c r="H168" s="89"/>
      <c r="I168" s="104">
        <v>14324284.85</v>
      </c>
      <c r="J168" s="104">
        <v>0</v>
      </c>
      <c r="K168" s="103">
        <f t="shared" si="2"/>
        <v>14324284.85</v>
      </c>
      <c r="L168" s="88">
        <v>14324284.85</v>
      </c>
      <c r="M168" s="85"/>
    </row>
    <row r="169" spans="1:13" ht="33.75" outlineLevel="6">
      <c r="A169" s="96" t="s">
        <v>228</v>
      </c>
      <c r="B169" s="99">
        <v>200</v>
      </c>
      <c r="C169" s="100" t="s">
        <v>194</v>
      </c>
      <c r="D169" s="101" t="s">
        <v>286</v>
      </c>
      <c r="E169" s="101" t="s">
        <v>285</v>
      </c>
      <c r="F169" s="101" t="s">
        <v>153</v>
      </c>
      <c r="G169" s="102" t="s">
        <v>194</v>
      </c>
      <c r="H169" s="89"/>
      <c r="I169" s="104">
        <v>14324284.85</v>
      </c>
      <c r="J169" s="104">
        <v>0</v>
      </c>
      <c r="K169" s="103">
        <f t="shared" si="2"/>
        <v>14324284.85</v>
      </c>
      <c r="L169" s="88">
        <v>14324284.85</v>
      </c>
      <c r="M169" s="85"/>
    </row>
    <row r="170" spans="1:13" ht="33.75" outlineLevel="7">
      <c r="A170" s="96" t="s">
        <v>227</v>
      </c>
      <c r="B170" s="99">
        <v>200</v>
      </c>
      <c r="C170" s="100" t="s">
        <v>194</v>
      </c>
      <c r="D170" s="101" t="s">
        <v>286</v>
      </c>
      <c r="E170" s="101" t="s">
        <v>285</v>
      </c>
      <c r="F170" s="101" t="s">
        <v>226</v>
      </c>
      <c r="G170" s="102" t="s">
        <v>194</v>
      </c>
      <c r="H170" s="89"/>
      <c r="I170" s="104">
        <v>14324284.85</v>
      </c>
      <c r="J170" s="104">
        <v>0</v>
      </c>
      <c r="K170" s="103">
        <f t="shared" si="2"/>
        <v>14324284.85</v>
      </c>
      <c r="L170" s="88">
        <v>14324284.85</v>
      </c>
      <c r="M170" s="85"/>
    </row>
    <row r="171" spans="1:13" outlineLevel="7">
      <c r="A171" s="96" t="s">
        <v>225</v>
      </c>
      <c r="B171" s="99">
        <v>200</v>
      </c>
      <c r="C171" s="100" t="s">
        <v>194</v>
      </c>
      <c r="D171" s="101" t="s">
        <v>286</v>
      </c>
      <c r="E171" s="101" t="s">
        <v>285</v>
      </c>
      <c r="F171" s="101" t="s">
        <v>222</v>
      </c>
      <c r="G171" s="102" t="s">
        <v>194</v>
      </c>
      <c r="H171" s="89"/>
      <c r="I171" s="104">
        <v>14324284.85</v>
      </c>
      <c r="J171" s="104">
        <v>0</v>
      </c>
      <c r="K171" s="103">
        <f t="shared" si="2"/>
        <v>14324284.85</v>
      </c>
      <c r="L171" s="88">
        <v>14324284.85</v>
      </c>
      <c r="M171" s="85"/>
    </row>
    <row r="172" spans="1:13" ht="22.5" outlineLevel="1">
      <c r="A172" s="96" t="s">
        <v>284</v>
      </c>
      <c r="B172" s="99">
        <v>200</v>
      </c>
      <c r="C172" s="100" t="s">
        <v>194</v>
      </c>
      <c r="D172" s="101" t="s">
        <v>271</v>
      </c>
      <c r="E172" s="101" t="s">
        <v>210</v>
      </c>
      <c r="F172" s="101" t="s">
        <v>194</v>
      </c>
      <c r="G172" s="102" t="s">
        <v>194</v>
      </c>
      <c r="H172" s="89"/>
      <c r="I172" s="104">
        <v>89000</v>
      </c>
      <c r="J172" s="104">
        <v>40254</v>
      </c>
      <c r="K172" s="103">
        <f t="shared" si="2"/>
        <v>48746</v>
      </c>
      <c r="L172" s="88">
        <v>48746</v>
      </c>
      <c r="M172" s="85"/>
    </row>
    <row r="173" spans="1:13" ht="22.5" outlineLevel="2">
      <c r="A173" s="96" t="s">
        <v>283</v>
      </c>
      <c r="B173" s="99">
        <v>200</v>
      </c>
      <c r="C173" s="100" t="s">
        <v>194</v>
      </c>
      <c r="D173" s="101" t="s">
        <v>271</v>
      </c>
      <c r="E173" s="101" t="s">
        <v>282</v>
      </c>
      <c r="F173" s="101" t="s">
        <v>194</v>
      </c>
      <c r="G173" s="102" t="s">
        <v>194</v>
      </c>
      <c r="H173" s="89"/>
      <c r="I173" s="104">
        <v>89000</v>
      </c>
      <c r="J173" s="104">
        <v>40254</v>
      </c>
      <c r="K173" s="103">
        <f t="shared" si="2"/>
        <v>48746</v>
      </c>
      <c r="L173" s="88">
        <v>48746</v>
      </c>
      <c r="M173" s="85"/>
    </row>
    <row r="174" spans="1:13" ht="22.5" outlineLevel="3">
      <c r="A174" s="96" t="s">
        <v>281</v>
      </c>
      <c r="B174" s="99">
        <v>200</v>
      </c>
      <c r="C174" s="100" t="s">
        <v>194</v>
      </c>
      <c r="D174" s="101" t="s">
        <v>271</v>
      </c>
      <c r="E174" s="101" t="s">
        <v>280</v>
      </c>
      <c r="F174" s="101" t="s">
        <v>194</v>
      </c>
      <c r="G174" s="102" t="s">
        <v>194</v>
      </c>
      <c r="H174" s="89"/>
      <c r="I174" s="104">
        <v>89000</v>
      </c>
      <c r="J174" s="104">
        <v>40254</v>
      </c>
      <c r="K174" s="103">
        <f t="shared" si="2"/>
        <v>48746</v>
      </c>
      <c r="L174" s="88">
        <v>48746</v>
      </c>
      <c r="M174" s="85"/>
    </row>
    <row r="175" spans="1:13" ht="22.5" outlineLevel="4">
      <c r="A175" s="96" t="s">
        <v>279</v>
      </c>
      <c r="B175" s="99">
        <v>200</v>
      </c>
      <c r="C175" s="100" t="s">
        <v>194</v>
      </c>
      <c r="D175" s="101" t="s">
        <v>271</v>
      </c>
      <c r="E175" s="101" t="s">
        <v>270</v>
      </c>
      <c r="F175" s="101" t="s">
        <v>194</v>
      </c>
      <c r="G175" s="102" t="s">
        <v>194</v>
      </c>
      <c r="H175" s="89"/>
      <c r="I175" s="104">
        <v>89000</v>
      </c>
      <c r="J175" s="104">
        <v>40254</v>
      </c>
      <c r="K175" s="103">
        <f t="shared" si="2"/>
        <v>48746</v>
      </c>
      <c r="L175" s="88">
        <v>48746</v>
      </c>
      <c r="M175" s="85"/>
    </row>
    <row r="176" spans="1:13" outlineLevel="6">
      <c r="A176" s="96" t="s">
        <v>278</v>
      </c>
      <c r="B176" s="99">
        <v>200</v>
      </c>
      <c r="C176" s="100" t="s">
        <v>194</v>
      </c>
      <c r="D176" s="101" t="s">
        <v>271</v>
      </c>
      <c r="E176" s="101" t="s">
        <v>270</v>
      </c>
      <c r="F176" s="101" t="s">
        <v>277</v>
      </c>
      <c r="G176" s="102" t="s">
        <v>194</v>
      </c>
      <c r="H176" s="89"/>
      <c r="I176" s="104">
        <v>89000</v>
      </c>
      <c r="J176" s="104">
        <v>40254</v>
      </c>
      <c r="K176" s="103">
        <f t="shared" si="2"/>
        <v>48746</v>
      </c>
      <c r="L176" s="88">
        <v>48746</v>
      </c>
      <c r="M176" s="85"/>
    </row>
    <row r="177" spans="1:13" ht="22.5" outlineLevel="7">
      <c r="A177" s="96" t="s">
        <v>276</v>
      </c>
      <c r="B177" s="99">
        <v>200</v>
      </c>
      <c r="C177" s="100" t="s">
        <v>194</v>
      </c>
      <c r="D177" s="101" t="s">
        <v>271</v>
      </c>
      <c r="E177" s="101" t="s">
        <v>270</v>
      </c>
      <c r="F177" s="101" t="s">
        <v>275</v>
      </c>
      <c r="G177" s="102" t="s">
        <v>194</v>
      </c>
      <c r="H177" s="89"/>
      <c r="I177" s="104">
        <v>89000</v>
      </c>
      <c r="J177" s="104">
        <v>40254</v>
      </c>
      <c r="K177" s="103">
        <f t="shared" si="2"/>
        <v>48746</v>
      </c>
      <c r="L177" s="88">
        <v>48746</v>
      </c>
      <c r="M177" s="85"/>
    </row>
    <row r="178" spans="1:13" ht="22.5" outlineLevel="7">
      <c r="A178" s="96" t="s">
        <v>274</v>
      </c>
      <c r="B178" s="99">
        <v>200</v>
      </c>
      <c r="C178" s="100" t="s">
        <v>194</v>
      </c>
      <c r="D178" s="101" t="s">
        <v>271</v>
      </c>
      <c r="E178" s="101" t="s">
        <v>270</v>
      </c>
      <c r="F178" s="101" t="s">
        <v>273</v>
      </c>
      <c r="G178" s="102" t="s">
        <v>194</v>
      </c>
      <c r="H178" s="89"/>
      <c r="I178" s="104">
        <v>85000</v>
      </c>
      <c r="J178" s="104">
        <v>38516</v>
      </c>
      <c r="K178" s="103">
        <f t="shared" si="2"/>
        <v>46484</v>
      </c>
      <c r="L178" s="88">
        <v>46484</v>
      </c>
      <c r="M178" s="85"/>
    </row>
    <row r="179" spans="1:13" outlineLevel="7">
      <c r="A179" s="96" t="s">
        <v>272</v>
      </c>
      <c r="B179" s="99">
        <v>200</v>
      </c>
      <c r="C179" s="100" t="s">
        <v>194</v>
      </c>
      <c r="D179" s="101" t="s">
        <v>271</v>
      </c>
      <c r="E179" s="101" t="s">
        <v>270</v>
      </c>
      <c r="F179" s="101" t="s">
        <v>269</v>
      </c>
      <c r="G179" s="102" t="s">
        <v>194</v>
      </c>
      <c r="H179" s="89"/>
      <c r="I179" s="104">
        <v>4000</v>
      </c>
      <c r="J179" s="104">
        <v>1738</v>
      </c>
      <c r="K179" s="103">
        <f t="shared" si="2"/>
        <v>2262</v>
      </c>
      <c r="L179" s="88">
        <v>2262</v>
      </c>
      <c r="M179" s="85"/>
    </row>
    <row r="180" spans="1:13">
      <c r="A180" s="96" t="s">
        <v>268</v>
      </c>
      <c r="B180" s="99">
        <v>200</v>
      </c>
      <c r="C180" s="100" t="s">
        <v>194</v>
      </c>
      <c r="D180" s="101" t="s">
        <v>267</v>
      </c>
      <c r="E180" s="101" t="s">
        <v>210</v>
      </c>
      <c r="F180" s="101" t="s">
        <v>194</v>
      </c>
      <c r="G180" s="102" t="s">
        <v>194</v>
      </c>
      <c r="H180" s="89"/>
      <c r="I180" s="104">
        <v>97400</v>
      </c>
      <c r="J180" s="104">
        <v>97400</v>
      </c>
      <c r="K180" s="103">
        <f t="shared" si="2"/>
        <v>0</v>
      </c>
      <c r="L180" s="88">
        <v>0</v>
      </c>
      <c r="M180" s="85"/>
    </row>
    <row r="181" spans="1:13" outlineLevel="1">
      <c r="A181" s="96" t="s">
        <v>266</v>
      </c>
      <c r="B181" s="99">
        <v>200</v>
      </c>
      <c r="C181" s="100" t="s">
        <v>194</v>
      </c>
      <c r="D181" s="101" t="s">
        <v>265</v>
      </c>
      <c r="E181" s="101" t="s">
        <v>210</v>
      </c>
      <c r="F181" s="101" t="s">
        <v>194</v>
      </c>
      <c r="G181" s="102" t="s">
        <v>194</v>
      </c>
      <c r="H181" s="89"/>
      <c r="I181" s="104">
        <v>97400</v>
      </c>
      <c r="J181" s="104">
        <v>97400</v>
      </c>
      <c r="K181" s="103">
        <f t="shared" si="2"/>
        <v>0</v>
      </c>
      <c r="L181" s="88">
        <v>0</v>
      </c>
      <c r="M181" s="85"/>
    </row>
    <row r="182" spans="1:13" ht="22.5" outlineLevel="2">
      <c r="A182" s="96" t="s">
        <v>231</v>
      </c>
      <c r="B182" s="99">
        <v>200</v>
      </c>
      <c r="C182" s="100" t="s">
        <v>194</v>
      </c>
      <c r="D182" s="101" t="s">
        <v>265</v>
      </c>
      <c r="E182" s="101" t="s">
        <v>230</v>
      </c>
      <c r="F182" s="101" t="s">
        <v>194</v>
      </c>
      <c r="G182" s="102" t="s">
        <v>194</v>
      </c>
      <c r="H182" s="89"/>
      <c r="I182" s="104">
        <v>97400</v>
      </c>
      <c r="J182" s="104">
        <v>97400</v>
      </c>
      <c r="K182" s="103">
        <f t="shared" si="2"/>
        <v>0</v>
      </c>
      <c r="L182" s="88">
        <v>0</v>
      </c>
      <c r="M182" s="85"/>
    </row>
    <row r="183" spans="1:13" ht="56.25" outlineLevel="4">
      <c r="A183" s="96" t="s">
        <v>229</v>
      </c>
      <c r="B183" s="99">
        <v>200</v>
      </c>
      <c r="C183" s="100" t="s">
        <v>194</v>
      </c>
      <c r="D183" s="101" t="s">
        <v>265</v>
      </c>
      <c r="E183" s="101" t="s">
        <v>223</v>
      </c>
      <c r="F183" s="101" t="s">
        <v>194</v>
      </c>
      <c r="G183" s="102" t="s">
        <v>194</v>
      </c>
      <c r="H183" s="89"/>
      <c r="I183" s="104">
        <v>97400</v>
      </c>
      <c r="J183" s="104">
        <v>97400</v>
      </c>
      <c r="K183" s="103">
        <f t="shared" si="2"/>
        <v>0</v>
      </c>
      <c r="L183" s="88">
        <v>0</v>
      </c>
      <c r="M183" s="85"/>
    </row>
    <row r="184" spans="1:13" ht="33.75" outlineLevel="6">
      <c r="A184" s="96" t="s">
        <v>228</v>
      </c>
      <c r="B184" s="99">
        <v>200</v>
      </c>
      <c r="C184" s="100" t="s">
        <v>194</v>
      </c>
      <c r="D184" s="101" t="s">
        <v>265</v>
      </c>
      <c r="E184" s="101" t="s">
        <v>223</v>
      </c>
      <c r="F184" s="101" t="s">
        <v>153</v>
      </c>
      <c r="G184" s="102" t="s">
        <v>194</v>
      </c>
      <c r="H184" s="89"/>
      <c r="I184" s="104">
        <v>2400</v>
      </c>
      <c r="J184" s="104">
        <v>2400</v>
      </c>
      <c r="K184" s="103">
        <f t="shared" si="2"/>
        <v>0</v>
      </c>
      <c r="L184" s="88">
        <v>0</v>
      </c>
      <c r="M184" s="85"/>
    </row>
    <row r="185" spans="1:13" ht="33.75" outlineLevel="7">
      <c r="A185" s="96" t="s">
        <v>227</v>
      </c>
      <c r="B185" s="99">
        <v>200</v>
      </c>
      <c r="C185" s="100" t="s">
        <v>194</v>
      </c>
      <c r="D185" s="101" t="s">
        <v>265</v>
      </c>
      <c r="E185" s="101" t="s">
        <v>223</v>
      </c>
      <c r="F185" s="101" t="s">
        <v>226</v>
      </c>
      <c r="G185" s="102" t="s">
        <v>194</v>
      </c>
      <c r="H185" s="89"/>
      <c r="I185" s="104">
        <v>2400</v>
      </c>
      <c r="J185" s="104">
        <v>2400</v>
      </c>
      <c r="K185" s="103">
        <f t="shared" si="2"/>
        <v>0</v>
      </c>
      <c r="L185" s="88">
        <v>0</v>
      </c>
      <c r="M185" s="85"/>
    </row>
    <row r="186" spans="1:13" outlineLevel="7">
      <c r="A186" s="96" t="s">
        <v>225</v>
      </c>
      <c r="B186" s="99">
        <v>200</v>
      </c>
      <c r="C186" s="100" t="s">
        <v>194</v>
      </c>
      <c r="D186" s="101" t="s">
        <v>265</v>
      </c>
      <c r="E186" s="101" t="s">
        <v>223</v>
      </c>
      <c r="F186" s="101" t="s">
        <v>222</v>
      </c>
      <c r="G186" s="102" t="s">
        <v>194</v>
      </c>
      <c r="H186" s="89"/>
      <c r="I186" s="104">
        <v>2400</v>
      </c>
      <c r="J186" s="104">
        <v>2400</v>
      </c>
      <c r="K186" s="103">
        <f t="shared" si="2"/>
        <v>0</v>
      </c>
      <c r="L186" s="88">
        <v>0</v>
      </c>
      <c r="M186" s="85"/>
    </row>
    <row r="187" spans="1:13" ht="22.5" outlineLevel="6">
      <c r="A187" s="96" t="s">
        <v>247</v>
      </c>
      <c r="B187" s="99">
        <v>200</v>
      </c>
      <c r="C187" s="100" t="s">
        <v>194</v>
      </c>
      <c r="D187" s="101" t="s">
        <v>265</v>
      </c>
      <c r="E187" s="101" t="s">
        <v>223</v>
      </c>
      <c r="F187" s="101" t="s">
        <v>246</v>
      </c>
      <c r="G187" s="102" t="s">
        <v>194</v>
      </c>
      <c r="H187" s="89"/>
      <c r="I187" s="104">
        <v>95000</v>
      </c>
      <c r="J187" s="104">
        <v>95000</v>
      </c>
      <c r="K187" s="103">
        <f t="shared" si="2"/>
        <v>0</v>
      </c>
      <c r="L187" s="88">
        <v>0</v>
      </c>
      <c r="M187" s="85"/>
    </row>
    <row r="188" spans="1:13" outlineLevel="7">
      <c r="A188" s="96" t="s">
        <v>245</v>
      </c>
      <c r="B188" s="99">
        <v>200</v>
      </c>
      <c r="C188" s="100" t="s">
        <v>194</v>
      </c>
      <c r="D188" s="101" t="s">
        <v>265</v>
      </c>
      <c r="E188" s="101" t="s">
        <v>223</v>
      </c>
      <c r="F188" s="101" t="s">
        <v>243</v>
      </c>
      <c r="G188" s="102" t="s">
        <v>194</v>
      </c>
      <c r="H188" s="89"/>
      <c r="I188" s="104">
        <v>95000</v>
      </c>
      <c r="J188" s="104">
        <v>95000</v>
      </c>
      <c r="K188" s="103">
        <f t="shared" si="2"/>
        <v>0</v>
      </c>
      <c r="L188" s="88">
        <v>0</v>
      </c>
      <c r="M188" s="85"/>
    </row>
    <row r="189" spans="1:13">
      <c r="A189" s="96" t="s">
        <v>264</v>
      </c>
      <c r="B189" s="99">
        <v>200</v>
      </c>
      <c r="C189" s="100" t="s">
        <v>194</v>
      </c>
      <c r="D189" s="101" t="s">
        <v>263</v>
      </c>
      <c r="E189" s="101" t="s">
        <v>210</v>
      </c>
      <c r="F189" s="101" t="s">
        <v>194</v>
      </c>
      <c r="G189" s="102" t="s">
        <v>194</v>
      </c>
      <c r="H189" s="89"/>
      <c r="I189" s="104">
        <v>130650</v>
      </c>
      <c r="J189" s="104">
        <v>130650</v>
      </c>
      <c r="K189" s="103">
        <f t="shared" si="2"/>
        <v>0</v>
      </c>
      <c r="L189" s="88">
        <v>0</v>
      </c>
      <c r="M189" s="85"/>
    </row>
    <row r="190" spans="1:13" outlineLevel="1">
      <c r="A190" s="96" t="s">
        <v>262</v>
      </c>
      <c r="B190" s="99">
        <v>200</v>
      </c>
      <c r="C190" s="100" t="s">
        <v>194</v>
      </c>
      <c r="D190" s="101" t="s">
        <v>261</v>
      </c>
      <c r="E190" s="101" t="s">
        <v>210</v>
      </c>
      <c r="F190" s="101" t="s">
        <v>194</v>
      </c>
      <c r="G190" s="102" t="s">
        <v>194</v>
      </c>
      <c r="H190" s="89"/>
      <c r="I190" s="104">
        <v>130650</v>
      </c>
      <c r="J190" s="104">
        <v>130650</v>
      </c>
      <c r="K190" s="103">
        <f t="shared" si="2"/>
        <v>0</v>
      </c>
      <c r="L190" s="88">
        <v>0</v>
      </c>
      <c r="M190" s="85"/>
    </row>
    <row r="191" spans="1:13" ht="22.5" outlineLevel="2">
      <c r="A191" s="96" t="s">
        <v>231</v>
      </c>
      <c r="B191" s="99">
        <v>200</v>
      </c>
      <c r="C191" s="100" t="s">
        <v>194</v>
      </c>
      <c r="D191" s="101" t="s">
        <v>261</v>
      </c>
      <c r="E191" s="101" t="s">
        <v>230</v>
      </c>
      <c r="F191" s="101" t="s">
        <v>194</v>
      </c>
      <c r="G191" s="102" t="s">
        <v>194</v>
      </c>
      <c r="H191" s="89"/>
      <c r="I191" s="104">
        <v>130650</v>
      </c>
      <c r="J191" s="104">
        <v>130650</v>
      </c>
      <c r="K191" s="103">
        <f t="shared" si="2"/>
        <v>0</v>
      </c>
      <c r="L191" s="88">
        <v>0</v>
      </c>
      <c r="M191" s="85"/>
    </row>
    <row r="192" spans="1:13" ht="56.25" outlineLevel="4">
      <c r="A192" s="96" t="s">
        <v>229</v>
      </c>
      <c r="B192" s="99">
        <v>200</v>
      </c>
      <c r="C192" s="100" t="s">
        <v>194</v>
      </c>
      <c r="D192" s="101" t="s">
        <v>261</v>
      </c>
      <c r="E192" s="101" t="s">
        <v>223</v>
      </c>
      <c r="F192" s="101" t="s">
        <v>194</v>
      </c>
      <c r="G192" s="102" t="s">
        <v>194</v>
      </c>
      <c r="H192" s="89"/>
      <c r="I192" s="104">
        <v>130650</v>
      </c>
      <c r="J192" s="104">
        <v>130650</v>
      </c>
      <c r="K192" s="103">
        <f t="shared" si="2"/>
        <v>0</v>
      </c>
      <c r="L192" s="88">
        <v>0</v>
      </c>
      <c r="M192" s="85"/>
    </row>
    <row r="193" spans="1:13" ht="33.75" outlineLevel="6">
      <c r="A193" s="96" t="s">
        <v>228</v>
      </c>
      <c r="B193" s="99">
        <v>200</v>
      </c>
      <c r="C193" s="100" t="s">
        <v>194</v>
      </c>
      <c r="D193" s="101" t="s">
        <v>261</v>
      </c>
      <c r="E193" s="101" t="s">
        <v>223</v>
      </c>
      <c r="F193" s="101" t="s">
        <v>153</v>
      </c>
      <c r="G193" s="102" t="s">
        <v>194</v>
      </c>
      <c r="H193" s="89"/>
      <c r="I193" s="104">
        <v>130650</v>
      </c>
      <c r="J193" s="104">
        <v>130650</v>
      </c>
      <c r="K193" s="103">
        <f t="shared" si="2"/>
        <v>0</v>
      </c>
      <c r="L193" s="88">
        <v>0</v>
      </c>
      <c r="M193" s="85"/>
    </row>
    <row r="194" spans="1:13" ht="33.75" outlineLevel="7">
      <c r="A194" s="96" t="s">
        <v>227</v>
      </c>
      <c r="B194" s="99">
        <v>200</v>
      </c>
      <c r="C194" s="100" t="s">
        <v>194</v>
      </c>
      <c r="D194" s="101" t="s">
        <v>261</v>
      </c>
      <c r="E194" s="101" t="s">
        <v>223</v>
      </c>
      <c r="F194" s="101" t="s">
        <v>226</v>
      </c>
      <c r="G194" s="102" t="s">
        <v>194</v>
      </c>
      <c r="H194" s="89"/>
      <c r="I194" s="104">
        <v>130650</v>
      </c>
      <c r="J194" s="104">
        <v>130650</v>
      </c>
      <c r="K194" s="103">
        <f t="shared" si="2"/>
        <v>0</v>
      </c>
      <c r="L194" s="88">
        <v>0</v>
      </c>
      <c r="M194" s="85"/>
    </row>
    <row r="195" spans="1:13" outlineLevel="7">
      <c r="A195" s="96" t="s">
        <v>225</v>
      </c>
      <c r="B195" s="99">
        <v>200</v>
      </c>
      <c r="C195" s="100" t="s">
        <v>194</v>
      </c>
      <c r="D195" s="101" t="s">
        <v>261</v>
      </c>
      <c r="E195" s="101" t="s">
        <v>223</v>
      </c>
      <c r="F195" s="101" t="s">
        <v>222</v>
      </c>
      <c r="G195" s="102" t="s">
        <v>194</v>
      </c>
      <c r="H195" s="89"/>
      <c r="I195" s="104">
        <v>130650</v>
      </c>
      <c r="J195" s="104">
        <v>130650</v>
      </c>
      <c r="K195" s="103">
        <f t="shared" si="2"/>
        <v>0</v>
      </c>
      <c r="L195" s="88">
        <v>0</v>
      </c>
      <c r="M195" s="85"/>
    </row>
    <row r="196" spans="1:13">
      <c r="A196" s="96" t="s">
        <v>260</v>
      </c>
      <c r="B196" s="99">
        <v>200</v>
      </c>
      <c r="C196" s="100" t="s">
        <v>194</v>
      </c>
      <c r="D196" s="101" t="s">
        <v>259</v>
      </c>
      <c r="E196" s="101" t="s">
        <v>210</v>
      </c>
      <c r="F196" s="101" t="s">
        <v>194</v>
      </c>
      <c r="G196" s="102" t="s">
        <v>194</v>
      </c>
      <c r="H196" s="89"/>
      <c r="I196" s="104">
        <v>650900</v>
      </c>
      <c r="J196" s="104">
        <v>611732.29</v>
      </c>
      <c r="K196" s="103">
        <f t="shared" si="2"/>
        <v>39167.709999999963</v>
      </c>
      <c r="L196" s="88">
        <v>-30832.29</v>
      </c>
      <c r="M196" s="85"/>
    </row>
    <row r="197" spans="1:13" outlineLevel="1">
      <c r="A197" s="96" t="s">
        <v>258</v>
      </c>
      <c r="B197" s="99">
        <v>200</v>
      </c>
      <c r="C197" s="100" t="s">
        <v>194</v>
      </c>
      <c r="D197" s="101" t="s">
        <v>251</v>
      </c>
      <c r="E197" s="101" t="s">
        <v>210</v>
      </c>
      <c r="F197" s="101" t="s">
        <v>194</v>
      </c>
      <c r="G197" s="102" t="s">
        <v>194</v>
      </c>
      <c r="H197" s="89"/>
      <c r="I197" s="104">
        <v>73000</v>
      </c>
      <c r="J197" s="104">
        <v>34492.85</v>
      </c>
      <c r="K197" s="103">
        <f t="shared" si="2"/>
        <v>38507.15</v>
      </c>
      <c r="L197" s="88">
        <v>-31492.85</v>
      </c>
      <c r="M197" s="85"/>
    </row>
    <row r="198" spans="1:13" outlineLevel="2">
      <c r="A198" s="96" t="s">
        <v>257</v>
      </c>
      <c r="B198" s="99">
        <v>200</v>
      </c>
      <c r="C198" s="100" t="s">
        <v>194</v>
      </c>
      <c r="D198" s="101" t="s">
        <v>251</v>
      </c>
      <c r="E198" s="101" t="s">
        <v>256</v>
      </c>
      <c r="F198" s="101" t="s">
        <v>194</v>
      </c>
      <c r="G198" s="102" t="s">
        <v>194</v>
      </c>
      <c r="H198" s="89"/>
      <c r="I198" s="104">
        <v>73000</v>
      </c>
      <c r="J198" s="104">
        <v>34492.85</v>
      </c>
      <c r="K198" s="103">
        <f t="shared" si="2"/>
        <v>38507.15</v>
      </c>
      <c r="L198" s="88">
        <v>-31492.85</v>
      </c>
      <c r="M198" s="85"/>
    </row>
    <row r="199" spans="1:13" ht="123.75" outlineLevel="4">
      <c r="A199" s="96" t="s">
        <v>255</v>
      </c>
      <c r="B199" s="99">
        <v>200</v>
      </c>
      <c r="C199" s="100" t="s">
        <v>194</v>
      </c>
      <c r="D199" s="101" t="s">
        <v>251</v>
      </c>
      <c r="E199" s="101" t="s">
        <v>250</v>
      </c>
      <c r="F199" s="101" t="s">
        <v>194</v>
      </c>
      <c r="G199" s="102" t="s">
        <v>194</v>
      </c>
      <c r="H199" s="89"/>
      <c r="I199" s="104">
        <v>73000</v>
      </c>
      <c r="J199" s="104">
        <v>34492.85</v>
      </c>
      <c r="K199" s="103">
        <f t="shared" si="2"/>
        <v>38507.15</v>
      </c>
      <c r="L199" s="88">
        <v>-31492.85</v>
      </c>
      <c r="M199" s="85"/>
    </row>
    <row r="200" spans="1:13" ht="33.75" outlineLevel="6">
      <c r="A200" s="96" t="s">
        <v>228</v>
      </c>
      <c r="B200" s="99">
        <v>200</v>
      </c>
      <c r="C200" s="100" t="s">
        <v>194</v>
      </c>
      <c r="D200" s="101" t="s">
        <v>251</v>
      </c>
      <c r="E200" s="101" t="s">
        <v>250</v>
      </c>
      <c r="F200" s="101" t="s">
        <v>153</v>
      </c>
      <c r="G200" s="102" t="s">
        <v>194</v>
      </c>
      <c r="H200" s="89"/>
      <c r="I200" s="104">
        <v>3000</v>
      </c>
      <c r="J200" s="104">
        <v>284.12</v>
      </c>
      <c r="K200" s="103">
        <f t="shared" si="2"/>
        <v>2715.88</v>
      </c>
      <c r="L200" s="88">
        <v>2715.88</v>
      </c>
      <c r="M200" s="85"/>
    </row>
    <row r="201" spans="1:13" ht="33.75" outlineLevel="7">
      <c r="A201" s="96" t="s">
        <v>227</v>
      </c>
      <c r="B201" s="99">
        <v>200</v>
      </c>
      <c r="C201" s="100" t="s">
        <v>194</v>
      </c>
      <c r="D201" s="101" t="s">
        <v>251</v>
      </c>
      <c r="E201" s="101" t="s">
        <v>250</v>
      </c>
      <c r="F201" s="101" t="s">
        <v>226</v>
      </c>
      <c r="G201" s="102" t="s">
        <v>194</v>
      </c>
      <c r="H201" s="89"/>
      <c r="I201" s="104">
        <v>3000</v>
      </c>
      <c r="J201" s="104">
        <v>284.12</v>
      </c>
      <c r="K201" s="103">
        <f t="shared" si="2"/>
        <v>2715.88</v>
      </c>
      <c r="L201" s="88">
        <v>2715.88</v>
      </c>
      <c r="M201" s="85"/>
    </row>
    <row r="202" spans="1:13" outlineLevel="7">
      <c r="A202" s="96" t="s">
        <v>225</v>
      </c>
      <c r="B202" s="99">
        <v>200</v>
      </c>
      <c r="C202" s="100" t="s">
        <v>194</v>
      </c>
      <c r="D202" s="101" t="s">
        <v>251</v>
      </c>
      <c r="E202" s="101" t="s">
        <v>250</v>
      </c>
      <c r="F202" s="101" t="s">
        <v>222</v>
      </c>
      <c r="G202" s="102" t="s">
        <v>194</v>
      </c>
      <c r="H202" s="89"/>
      <c r="I202" s="104">
        <v>3000</v>
      </c>
      <c r="J202" s="104">
        <v>284.12</v>
      </c>
      <c r="K202" s="103">
        <f t="shared" si="2"/>
        <v>2715.88</v>
      </c>
      <c r="L202" s="88">
        <v>2715.88</v>
      </c>
      <c r="M202" s="85"/>
    </row>
    <row r="203" spans="1:13" ht="22.5" outlineLevel="6">
      <c r="A203" s="96" t="s">
        <v>247</v>
      </c>
      <c r="B203" s="99">
        <v>200</v>
      </c>
      <c r="C203" s="100" t="s">
        <v>194</v>
      </c>
      <c r="D203" s="101" t="s">
        <v>251</v>
      </c>
      <c r="E203" s="101" t="s">
        <v>250</v>
      </c>
      <c r="F203" s="101" t="s">
        <v>246</v>
      </c>
      <c r="G203" s="102" t="s">
        <v>194</v>
      </c>
      <c r="H203" s="89"/>
      <c r="I203" s="104">
        <v>70000</v>
      </c>
      <c r="J203" s="104">
        <v>34208.730000000003</v>
      </c>
      <c r="K203" s="103">
        <f t="shared" si="2"/>
        <v>35791.269999999997</v>
      </c>
      <c r="L203" s="88">
        <v>-34208.730000000003</v>
      </c>
      <c r="M203" s="85"/>
    </row>
    <row r="204" spans="1:13" ht="22.5" outlineLevel="7">
      <c r="A204" s="96" t="s">
        <v>254</v>
      </c>
      <c r="B204" s="99">
        <v>200</v>
      </c>
      <c r="C204" s="100" t="s">
        <v>194</v>
      </c>
      <c r="D204" s="101" t="s">
        <v>251</v>
      </c>
      <c r="E204" s="101" t="s">
        <v>250</v>
      </c>
      <c r="F204" s="101" t="s">
        <v>253</v>
      </c>
      <c r="G204" s="102" t="s">
        <v>194</v>
      </c>
      <c r="H204" s="89"/>
      <c r="I204" s="104">
        <v>70000</v>
      </c>
      <c r="J204" s="104">
        <v>34208.730000000003</v>
      </c>
      <c r="K204" s="103">
        <f t="shared" si="2"/>
        <v>35791.269999999997</v>
      </c>
      <c r="L204" s="88">
        <v>-34208.730000000003</v>
      </c>
      <c r="M204" s="85"/>
    </row>
    <row r="205" spans="1:13" ht="22.5" outlineLevel="7">
      <c r="A205" s="96" t="s">
        <v>252</v>
      </c>
      <c r="B205" s="99">
        <v>200</v>
      </c>
      <c r="C205" s="100" t="s">
        <v>194</v>
      </c>
      <c r="D205" s="101" t="s">
        <v>251</v>
      </c>
      <c r="E205" s="101" t="s">
        <v>250</v>
      </c>
      <c r="F205" s="101" t="s">
        <v>249</v>
      </c>
      <c r="G205" s="102" t="s">
        <v>194</v>
      </c>
      <c r="H205" s="89"/>
      <c r="I205" s="104">
        <v>70000</v>
      </c>
      <c r="J205" s="104">
        <v>34208.730000000003</v>
      </c>
      <c r="K205" s="103">
        <f t="shared" si="2"/>
        <v>35791.269999999997</v>
      </c>
      <c r="L205" s="88">
        <v>-34208.730000000003</v>
      </c>
      <c r="M205" s="85"/>
    </row>
    <row r="206" spans="1:13" outlineLevel="1">
      <c r="A206" s="96" t="s">
        <v>248</v>
      </c>
      <c r="B206" s="99">
        <v>200</v>
      </c>
      <c r="C206" s="100" t="s">
        <v>194</v>
      </c>
      <c r="D206" s="101" t="s">
        <v>244</v>
      </c>
      <c r="E206" s="101" t="s">
        <v>210</v>
      </c>
      <c r="F206" s="101" t="s">
        <v>194</v>
      </c>
      <c r="G206" s="102" t="s">
        <v>194</v>
      </c>
      <c r="H206" s="89"/>
      <c r="I206" s="104">
        <v>10000</v>
      </c>
      <c r="J206" s="104">
        <v>10000</v>
      </c>
      <c r="K206" s="103">
        <f t="shared" ref="K206:K247" si="3">SUM(I206)-J206</f>
        <v>0</v>
      </c>
      <c r="L206" s="88">
        <v>0</v>
      </c>
      <c r="M206" s="85"/>
    </row>
    <row r="207" spans="1:13" ht="22.5" outlineLevel="2">
      <c r="A207" s="96" t="s">
        <v>231</v>
      </c>
      <c r="B207" s="99">
        <v>200</v>
      </c>
      <c r="C207" s="100" t="s">
        <v>194</v>
      </c>
      <c r="D207" s="101" t="s">
        <v>244</v>
      </c>
      <c r="E207" s="101" t="s">
        <v>230</v>
      </c>
      <c r="F207" s="101" t="s">
        <v>194</v>
      </c>
      <c r="G207" s="102" t="s">
        <v>194</v>
      </c>
      <c r="H207" s="89"/>
      <c r="I207" s="104">
        <v>10000</v>
      </c>
      <c r="J207" s="104">
        <v>10000</v>
      </c>
      <c r="K207" s="103">
        <f t="shared" si="3"/>
        <v>0</v>
      </c>
      <c r="L207" s="88">
        <v>0</v>
      </c>
      <c r="M207" s="85"/>
    </row>
    <row r="208" spans="1:13" ht="56.25" outlineLevel="4">
      <c r="A208" s="96" t="s">
        <v>229</v>
      </c>
      <c r="B208" s="99">
        <v>200</v>
      </c>
      <c r="C208" s="100" t="s">
        <v>194</v>
      </c>
      <c r="D208" s="101" t="s">
        <v>244</v>
      </c>
      <c r="E208" s="101" t="s">
        <v>223</v>
      </c>
      <c r="F208" s="101" t="s">
        <v>194</v>
      </c>
      <c r="G208" s="102" t="s">
        <v>194</v>
      </c>
      <c r="H208" s="89"/>
      <c r="I208" s="104">
        <v>10000</v>
      </c>
      <c r="J208" s="104">
        <v>10000</v>
      </c>
      <c r="K208" s="103">
        <f t="shared" si="3"/>
        <v>0</v>
      </c>
      <c r="L208" s="88">
        <v>0</v>
      </c>
      <c r="M208" s="85"/>
    </row>
    <row r="209" spans="1:13" ht="22.5" outlineLevel="6">
      <c r="A209" s="96" t="s">
        <v>247</v>
      </c>
      <c r="B209" s="99">
        <v>200</v>
      </c>
      <c r="C209" s="100" t="s">
        <v>194</v>
      </c>
      <c r="D209" s="101" t="s">
        <v>244</v>
      </c>
      <c r="E209" s="101" t="s">
        <v>223</v>
      </c>
      <c r="F209" s="101" t="s">
        <v>246</v>
      </c>
      <c r="G209" s="102" t="s">
        <v>194</v>
      </c>
      <c r="H209" s="89"/>
      <c r="I209" s="104">
        <v>10000</v>
      </c>
      <c r="J209" s="104">
        <v>10000</v>
      </c>
      <c r="K209" s="103">
        <f t="shared" si="3"/>
        <v>0</v>
      </c>
      <c r="L209" s="88">
        <v>0</v>
      </c>
      <c r="M209" s="85"/>
    </row>
    <row r="210" spans="1:13" outlineLevel="7">
      <c r="A210" s="96" t="s">
        <v>245</v>
      </c>
      <c r="B210" s="99">
        <v>200</v>
      </c>
      <c r="C210" s="100" t="s">
        <v>194</v>
      </c>
      <c r="D210" s="101" t="s">
        <v>244</v>
      </c>
      <c r="E210" s="101" t="s">
        <v>223</v>
      </c>
      <c r="F210" s="101" t="s">
        <v>243</v>
      </c>
      <c r="G210" s="102" t="s">
        <v>194</v>
      </c>
      <c r="H210" s="89"/>
      <c r="I210" s="104">
        <v>10000</v>
      </c>
      <c r="J210" s="104">
        <v>10000</v>
      </c>
      <c r="K210" s="103">
        <f t="shared" si="3"/>
        <v>0</v>
      </c>
      <c r="L210" s="88">
        <v>0</v>
      </c>
      <c r="M210" s="85"/>
    </row>
    <row r="211" spans="1:13" outlineLevel="1">
      <c r="A211" s="96" t="s">
        <v>242</v>
      </c>
      <c r="B211" s="99">
        <v>200</v>
      </c>
      <c r="C211" s="100" t="s">
        <v>194</v>
      </c>
      <c r="D211" s="101" t="s">
        <v>235</v>
      </c>
      <c r="E211" s="101" t="s">
        <v>210</v>
      </c>
      <c r="F211" s="101" t="s">
        <v>194</v>
      </c>
      <c r="G211" s="102" t="s">
        <v>194</v>
      </c>
      <c r="H211" s="89"/>
      <c r="I211" s="104">
        <v>532900</v>
      </c>
      <c r="J211" s="104">
        <v>532239.43999999994</v>
      </c>
      <c r="K211" s="103">
        <f t="shared" si="3"/>
        <v>660.56000000005588</v>
      </c>
      <c r="L211" s="88">
        <v>660.56</v>
      </c>
      <c r="M211" s="85"/>
    </row>
    <row r="212" spans="1:13" ht="56.25" outlineLevel="2">
      <c r="A212" s="96" t="s">
        <v>241</v>
      </c>
      <c r="B212" s="99">
        <v>200</v>
      </c>
      <c r="C212" s="100" t="s">
        <v>194</v>
      </c>
      <c r="D212" s="101" t="s">
        <v>235</v>
      </c>
      <c r="E212" s="101" t="s">
        <v>240</v>
      </c>
      <c r="F212" s="101" t="s">
        <v>194</v>
      </c>
      <c r="G212" s="102" t="s">
        <v>194</v>
      </c>
      <c r="H212" s="89"/>
      <c r="I212" s="104">
        <v>532900</v>
      </c>
      <c r="J212" s="104">
        <v>532239.43999999994</v>
      </c>
      <c r="K212" s="103">
        <f t="shared" si="3"/>
        <v>660.56000000005588</v>
      </c>
      <c r="L212" s="88">
        <v>660.56</v>
      </c>
      <c r="M212" s="85"/>
    </row>
    <row r="213" spans="1:13" ht="112.5" outlineLevel="4">
      <c r="A213" s="96" t="s">
        <v>239</v>
      </c>
      <c r="B213" s="99">
        <v>200</v>
      </c>
      <c r="C213" s="100" t="s">
        <v>194</v>
      </c>
      <c r="D213" s="101" t="s">
        <v>235</v>
      </c>
      <c r="E213" s="101" t="s">
        <v>234</v>
      </c>
      <c r="F213" s="101" t="s">
        <v>194</v>
      </c>
      <c r="G213" s="102" t="s">
        <v>194</v>
      </c>
      <c r="H213" s="89"/>
      <c r="I213" s="104">
        <v>532900</v>
      </c>
      <c r="J213" s="104">
        <v>532239.43999999994</v>
      </c>
      <c r="K213" s="103">
        <f t="shared" si="3"/>
        <v>660.56000000005588</v>
      </c>
      <c r="L213" s="88">
        <v>660.56</v>
      </c>
      <c r="M213" s="85"/>
    </row>
    <row r="214" spans="1:13" outlineLevel="6">
      <c r="A214" s="96" t="s">
        <v>238</v>
      </c>
      <c r="B214" s="99">
        <v>200</v>
      </c>
      <c r="C214" s="100" t="s">
        <v>194</v>
      </c>
      <c r="D214" s="101" t="s">
        <v>235</v>
      </c>
      <c r="E214" s="101" t="s">
        <v>234</v>
      </c>
      <c r="F214" s="101" t="s">
        <v>237</v>
      </c>
      <c r="G214" s="102" t="s">
        <v>194</v>
      </c>
      <c r="H214" s="89"/>
      <c r="I214" s="104">
        <v>532900</v>
      </c>
      <c r="J214" s="104">
        <v>532239.43999999994</v>
      </c>
      <c r="K214" s="103">
        <f t="shared" si="3"/>
        <v>660.56000000005588</v>
      </c>
      <c r="L214" s="88">
        <v>660.56</v>
      </c>
      <c r="M214" s="85"/>
    </row>
    <row r="215" spans="1:13" outlineLevel="7">
      <c r="A215" s="96" t="s">
        <v>236</v>
      </c>
      <c r="B215" s="99">
        <v>200</v>
      </c>
      <c r="C215" s="100" t="s">
        <v>194</v>
      </c>
      <c r="D215" s="101" t="s">
        <v>235</v>
      </c>
      <c r="E215" s="101" t="s">
        <v>234</v>
      </c>
      <c r="F215" s="101" t="s">
        <v>233</v>
      </c>
      <c r="G215" s="102" t="s">
        <v>194</v>
      </c>
      <c r="H215" s="89"/>
      <c r="I215" s="104">
        <v>532900</v>
      </c>
      <c r="J215" s="104">
        <v>532239.43999999994</v>
      </c>
      <c r="K215" s="103">
        <f t="shared" si="3"/>
        <v>660.56000000005588</v>
      </c>
      <c r="L215" s="88">
        <v>660.56</v>
      </c>
      <c r="M215" s="85"/>
    </row>
    <row r="216" spans="1:13" ht="22.5" outlineLevel="1">
      <c r="A216" s="96" t="s">
        <v>232</v>
      </c>
      <c r="B216" s="99">
        <v>200</v>
      </c>
      <c r="C216" s="100" t="s">
        <v>194</v>
      </c>
      <c r="D216" s="101" t="s">
        <v>224</v>
      </c>
      <c r="E216" s="101" t="s">
        <v>210</v>
      </c>
      <c r="F216" s="101" t="s">
        <v>194</v>
      </c>
      <c r="G216" s="102" t="s">
        <v>194</v>
      </c>
      <c r="H216" s="89"/>
      <c r="I216" s="104">
        <v>35000</v>
      </c>
      <c r="J216" s="104">
        <v>35000</v>
      </c>
      <c r="K216" s="103">
        <f t="shared" si="3"/>
        <v>0</v>
      </c>
      <c r="L216" s="88">
        <v>0</v>
      </c>
      <c r="M216" s="85"/>
    </row>
    <row r="217" spans="1:13" ht="22.5" outlineLevel="2">
      <c r="A217" s="96" t="s">
        <v>231</v>
      </c>
      <c r="B217" s="99">
        <v>200</v>
      </c>
      <c r="C217" s="100" t="s">
        <v>194</v>
      </c>
      <c r="D217" s="101" t="s">
        <v>224</v>
      </c>
      <c r="E217" s="101" t="s">
        <v>230</v>
      </c>
      <c r="F217" s="101" t="s">
        <v>194</v>
      </c>
      <c r="G217" s="102" t="s">
        <v>194</v>
      </c>
      <c r="H217" s="89"/>
      <c r="I217" s="104">
        <v>35000</v>
      </c>
      <c r="J217" s="104">
        <v>35000</v>
      </c>
      <c r="K217" s="103">
        <f t="shared" si="3"/>
        <v>0</v>
      </c>
      <c r="L217" s="88">
        <v>0</v>
      </c>
      <c r="M217" s="85"/>
    </row>
    <row r="218" spans="1:13" ht="56.25" outlineLevel="4">
      <c r="A218" s="96" t="s">
        <v>229</v>
      </c>
      <c r="B218" s="99">
        <v>200</v>
      </c>
      <c r="C218" s="100" t="s">
        <v>194</v>
      </c>
      <c r="D218" s="101" t="s">
        <v>224</v>
      </c>
      <c r="E218" s="101" t="s">
        <v>223</v>
      </c>
      <c r="F218" s="101" t="s">
        <v>194</v>
      </c>
      <c r="G218" s="102" t="s">
        <v>194</v>
      </c>
      <c r="H218" s="89"/>
      <c r="I218" s="104">
        <v>35000</v>
      </c>
      <c r="J218" s="104">
        <v>35000</v>
      </c>
      <c r="K218" s="103">
        <f t="shared" si="3"/>
        <v>0</v>
      </c>
      <c r="L218" s="88">
        <v>0</v>
      </c>
      <c r="M218" s="85"/>
    </row>
    <row r="219" spans="1:13" ht="33.75" outlineLevel="6">
      <c r="A219" s="96" t="s">
        <v>228</v>
      </c>
      <c r="B219" s="99">
        <v>200</v>
      </c>
      <c r="C219" s="100" t="s">
        <v>194</v>
      </c>
      <c r="D219" s="101" t="s">
        <v>224</v>
      </c>
      <c r="E219" s="101" t="s">
        <v>223</v>
      </c>
      <c r="F219" s="101" t="s">
        <v>153</v>
      </c>
      <c r="G219" s="102" t="s">
        <v>194</v>
      </c>
      <c r="H219" s="89"/>
      <c r="I219" s="104">
        <v>35000</v>
      </c>
      <c r="J219" s="104">
        <v>35000</v>
      </c>
      <c r="K219" s="103">
        <f t="shared" si="3"/>
        <v>0</v>
      </c>
      <c r="L219" s="88">
        <v>0</v>
      </c>
      <c r="M219" s="85"/>
    </row>
    <row r="220" spans="1:13" ht="33.75" outlineLevel="7">
      <c r="A220" s="96" t="s">
        <v>227</v>
      </c>
      <c r="B220" s="99">
        <v>200</v>
      </c>
      <c r="C220" s="100" t="s">
        <v>194</v>
      </c>
      <c r="D220" s="101" t="s">
        <v>224</v>
      </c>
      <c r="E220" s="101" t="s">
        <v>223</v>
      </c>
      <c r="F220" s="101" t="s">
        <v>226</v>
      </c>
      <c r="G220" s="102" t="s">
        <v>194</v>
      </c>
      <c r="H220" s="89"/>
      <c r="I220" s="104">
        <v>35000</v>
      </c>
      <c r="J220" s="104">
        <v>35000</v>
      </c>
      <c r="K220" s="103">
        <f t="shared" si="3"/>
        <v>0</v>
      </c>
      <c r="L220" s="88">
        <v>0</v>
      </c>
      <c r="M220" s="85"/>
    </row>
    <row r="221" spans="1:13" outlineLevel="7">
      <c r="A221" s="96" t="s">
        <v>225</v>
      </c>
      <c r="B221" s="99">
        <v>200</v>
      </c>
      <c r="C221" s="100" t="s">
        <v>194</v>
      </c>
      <c r="D221" s="101" t="s">
        <v>224</v>
      </c>
      <c r="E221" s="101" t="s">
        <v>223</v>
      </c>
      <c r="F221" s="101" t="s">
        <v>222</v>
      </c>
      <c r="G221" s="102" t="s">
        <v>194</v>
      </c>
      <c r="H221" s="89"/>
      <c r="I221" s="104">
        <v>35000</v>
      </c>
      <c r="J221" s="104">
        <v>35000</v>
      </c>
      <c r="K221" s="103">
        <f t="shared" si="3"/>
        <v>0</v>
      </c>
      <c r="L221" s="88">
        <v>0</v>
      </c>
      <c r="M221" s="85"/>
    </row>
    <row r="222" spans="1:13">
      <c r="A222" s="96" t="s">
        <v>221</v>
      </c>
      <c r="B222" s="99">
        <v>200</v>
      </c>
      <c r="C222" s="100" t="s">
        <v>194</v>
      </c>
      <c r="D222" s="101" t="s">
        <v>220</v>
      </c>
      <c r="E222" s="101" t="s">
        <v>210</v>
      </c>
      <c r="F222" s="101" t="s">
        <v>194</v>
      </c>
      <c r="G222" s="102" t="s">
        <v>194</v>
      </c>
      <c r="H222" s="89"/>
      <c r="I222" s="104">
        <v>39667600</v>
      </c>
      <c r="J222" s="104">
        <v>12493690.73</v>
      </c>
      <c r="K222" s="103">
        <f t="shared" si="3"/>
        <v>27173909.27</v>
      </c>
      <c r="L222" s="88">
        <v>27173909.27</v>
      </c>
      <c r="M222" s="85"/>
    </row>
    <row r="223" spans="1:13" outlineLevel="1">
      <c r="A223" s="96" t="s">
        <v>219</v>
      </c>
      <c r="B223" s="99">
        <v>200</v>
      </c>
      <c r="C223" s="100" t="s">
        <v>194</v>
      </c>
      <c r="D223" s="101" t="s">
        <v>213</v>
      </c>
      <c r="E223" s="101" t="s">
        <v>210</v>
      </c>
      <c r="F223" s="101" t="s">
        <v>194</v>
      </c>
      <c r="G223" s="102" t="s">
        <v>194</v>
      </c>
      <c r="H223" s="89"/>
      <c r="I223" s="104">
        <v>39141200</v>
      </c>
      <c r="J223" s="104">
        <v>12493690.73</v>
      </c>
      <c r="K223" s="103">
        <f t="shared" si="3"/>
        <v>26647509.27</v>
      </c>
      <c r="L223" s="88">
        <v>26647509.27</v>
      </c>
      <c r="M223" s="85"/>
    </row>
    <row r="224" spans="1:13" ht="45" outlineLevel="2">
      <c r="A224" s="96" t="s">
        <v>209</v>
      </c>
      <c r="B224" s="99">
        <v>200</v>
      </c>
      <c r="C224" s="100" t="s">
        <v>194</v>
      </c>
      <c r="D224" s="101" t="s">
        <v>213</v>
      </c>
      <c r="E224" s="101" t="s">
        <v>208</v>
      </c>
      <c r="F224" s="101" t="s">
        <v>194</v>
      </c>
      <c r="G224" s="102" t="s">
        <v>194</v>
      </c>
      <c r="H224" s="89"/>
      <c r="I224" s="104">
        <v>39141200</v>
      </c>
      <c r="J224" s="104">
        <v>12493690.73</v>
      </c>
      <c r="K224" s="103">
        <f t="shared" si="3"/>
        <v>26647509.27</v>
      </c>
      <c r="L224" s="88">
        <v>26647509.27</v>
      </c>
      <c r="M224" s="85"/>
    </row>
    <row r="225" spans="1:13" ht="22.5" outlineLevel="3">
      <c r="A225" s="96" t="s">
        <v>207</v>
      </c>
      <c r="B225" s="99">
        <v>200</v>
      </c>
      <c r="C225" s="100" t="s">
        <v>194</v>
      </c>
      <c r="D225" s="101" t="s">
        <v>213</v>
      </c>
      <c r="E225" s="101" t="s">
        <v>206</v>
      </c>
      <c r="F225" s="101" t="s">
        <v>194</v>
      </c>
      <c r="G225" s="102" t="s">
        <v>194</v>
      </c>
      <c r="H225" s="89"/>
      <c r="I225" s="104">
        <v>16737700</v>
      </c>
      <c r="J225" s="104">
        <v>7480552.1799999997</v>
      </c>
      <c r="K225" s="103">
        <f t="shared" si="3"/>
        <v>9257147.8200000003</v>
      </c>
      <c r="L225" s="88">
        <v>9257147.8200000003</v>
      </c>
      <c r="M225" s="85"/>
    </row>
    <row r="226" spans="1:13" ht="22.5" outlineLevel="4">
      <c r="A226" s="96" t="s">
        <v>216</v>
      </c>
      <c r="B226" s="99">
        <v>200</v>
      </c>
      <c r="C226" s="100" t="s">
        <v>194</v>
      </c>
      <c r="D226" s="101" t="s">
        <v>213</v>
      </c>
      <c r="E226" s="101" t="s">
        <v>218</v>
      </c>
      <c r="F226" s="101" t="s">
        <v>194</v>
      </c>
      <c r="G226" s="102" t="s">
        <v>194</v>
      </c>
      <c r="H226" s="89"/>
      <c r="I226" s="104">
        <v>16737700</v>
      </c>
      <c r="J226" s="104">
        <v>7480552.1799999997</v>
      </c>
      <c r="K226" s="103">
        <f t="shared" si="3"/>
        <v>9257147.8200000003</v>
      </c>
      <c r="L226" s="88">
        <v>9257147.8200000003</v>
      </c>
      <c r="M226" s="85"/>
    </row>
    <row r="227" spans="1:13" ht="33.75" outlineLevel="6">
      <c r="A227" s="96" t="s">
        <v>202</v>
      </c>
      <c r="B227" s="99">
        <v>200</v>
      </c>
      <c r="C227" s="100" t="s">
        <v>194</v>
      </c>
      <c r="D227" s="101" t="s">
        <v>213</v>
      </c>
      <c r="E227" s="101" t="s">
        <v>218</v>
      </c>
      <c r="F227" s="101" t="s">
        <v>201</v>
      </c>
      <c r="G227" s="102" t="s">
        <v>194</v>
      </c>
      <c r="H227" s="89"/>
      <c r="I227" s="104">
        <v>16737700</v>
      </c>
      <c r="J227" s="104">
        <v>7480552.1799999997</v>
      </c>
      <c r="K227" s="103">
        <f t="shared" si="3"/>
        <v>9257147.8200000003</v>
      </c>
      <c r="L227" s="88">
        <v>9257147.8200000003</v>
      </c>
      <c r="M227" s="85"/>
    </row>
    <row r="228" spans="1:13" outlineLevel="7">
      <c r="A228" s="96" t="s">
        <v>200</v>
      </c>
      <c r="B228" s="99">
        <v>200</v>
      </c>
      <c r="C228" s="100" t="s">
        <v>194</v>
      </c>
      <c r="D228" s="101" t="s">
        <v>213</v>
      </c>
      <c r="E228" s="101" t="s">
        <v>218</v>
      </c>
      <c r="F228" s="101" t="s">
        <v>199</v>
      </c>
      <c r="G228" s="102" t="s">
        <v>194</v>
      </c>
      <c r="H228" s="89"/>
      <c r="I228" s="104">
        <v>16737700</v>
      </c>
      <c r="J228" s="104">
        <v>7480552.1799999997</v>
      </c>
      <c r="K228" s="103">
        <f t="shared" si="3"/>
        <v>9257147.8200000003</v>
      </c>
      <c r="L228" s="88">
        <v>9257147.8200000003</v>
      </c>
      <c r="M228" s="85"/>
    </row>
    <row r="229" spans="1:13" ht="56.25" outlineLevel="7">
      <c r="A229" s="96" t="s">
        <v>215</v>
      </c>
      <c r="B229" s="99">
        <v>200</v>
      </c>
      <c r="C229" s="100" t="s">
        <v>194</v>
      </c>
      <c r="D229" s="101" t="s">
        <v>213</v>
      </c>
      <c r="E229" s="101" t="s">
        <v>218</v>
      </c>
      <c r="F229" s="101" t="s">
        <v>214</v>
      </c>
      <c r="G229" s="102" t="s">
        <v>194</v>
      </c>
      <c r="H229" s="89"/>
      <c r="I229" s="104">
        <v>7036300</v>
      </c>
      <c r="J229" s="104">
        <v>2365000</v>
      </c>
      <c r="K229" s="103">
        <f t="shared" si="3"/>
        <v>4671300</v>
      </c>
      <c r="L229" s="88">
        <v>4671300</v>
      </c>
      <c r="M229" s="85"/>
    </row>
    <row r="230" spans="1:13" ht="22.5" outlineLevel="7">
      <c r="A230" s="96" t="s">
        <v>198</v>
      </c>
      <c r="B230" s="99">
        <v>200</v>
      </c>
      <c r="C230" s="100" t="s">
        <v>194</v>
      </c>
      <c r="D230" s="101" t="s">
        <v>213</v>
      </c>
      <c r="E230" s="101" t="s">
        <v>218</v>
      </c>
      <c r="F230" s="101" t="s">
        <v>195</v>
      </c>
      <c r="G230" s="102" t="s">
        <v>194</v>
      </c>
      <c r="H230" s="89"/>
      <c r="I230" s="104">
        <v>9701400</v>
      </c>
      <c r="J230" s="104">
        <v>5115552.18</v>
      </c>
      <c r="K230" s="103">
        <f t="shared" si="3"/>
        <v>4585847.82</v>
      </c>
      <c r="L230" s="88">
        <v>4585847.82</v>
      </c>
      <c r="M230" s="85"/>
    </row>
    <row r="231" spans="1:13" ht="22.5" outlineLevel="3">
      <c r="A231" s="96" t="s">
        <v>207</v>
      </c>
      <c r="B231" s="99">
        <v>200</v>
      </c>
      <c r="C231" s="100" t="s">
        <v>194</v>
      </c>
      <c r="D231" s="101" t="s">
        <v>213</v>
      </c>
      <c r="E231" s="101" t="s">
        <v>217</v>
      </c>
      <c r="F231" s="101" t="s">
        <v>194</v>
      </c>
      <c r="G231" s="102" t="s">
        <v>194</v>
      </c>
      <c r="H231" s="89"/>
      <c r="I231" s="104">
        <v>22403500</v>
      </c>
      <c r="J231" s="104">
        <v>5013138.55</v>
      </c>
      <c r="K231" s="103">
        <f t="shared" si="3"/>
        <v>17390361.449999999</v>
      </c>
      <c r="L231" s="88">
        <v>17390361.449999999</v>
      </c>
      <c r="M231" s="85"/>
    </row>
    <row r="232" spans="1:13" ht="22.5" outlineLevel="4">
      <c r="A232" s="96" t="s">
        <v>216</v>
      </c>
      <c r="B232" s="99">
        <v>200</v>
      </c>
      <c r="C232" s="100" t="s">
        <v>194</v>
      </c>
      <c r="D232" s="101" t="s">
        <v>213</v>
      </c>
      <c r="E232" s="101" t="s">
        <v>212</v>
      </c>
      <c r="F232" s="101" t="s">
        <v>194</v>
      </c>
      <c r="G232" s="102" t="s">
        <v>194</v>
      </c>
      <c r="H232" s="89"/>
      <c r="I232" s="104">
        <v>22403500</v>
      </c>
      <c r="J232" s="104">
        <v>5013138.55</v>
      </c>
      <c r="K232" s="103">
        <f t="shared" si="3"/>
        <v>17390361.449999999</v>
      </c>
      <c r="L232" s="88">
        <v>17390361.449999999</v>
      </c>
      <c r="M232" s="85"/>
    </row>
    <row r="233" spans="1:13" ht="33.75" outlineLevel="6">
      <c r="A233" s="96" t="s">
        <v>202</v>
      </c>
      <c r="B233" s="99">
        <v>200</v>
      </c>
      <c r="C233" s="100" t="s">
        <v>194</v>
      </c>
      <c r="D233" s="101" t="s">
        <v>213</v>
      </c>
      <c r="E233" s="101" t="s">
        <v>212</v>
      </c>
      <c r="F233" s="101" t="s">
        <v>201</v>
      </c>
      <c r="G233" s="102" t="s">
        <v>194</v>
      </c>
      <c r="H233" s="89"/>
      <c r="I233" s="104">
        <v>22403500</v>
      </c>
      <c r="J233" s="104">
        <v>5013138.55</v>
      </c>
      <c r="K233" s="103">
        <f t="shared" si="3"/>
        <v>17390361.449999999</v>
      </c>
      <c r="L233" s="88">
        <v>17390361.449999999</v>
      </c>
      <c r="M233" s="85"/>
    </row>
    <row r="234" spans="1:13" outlineLevel="7">
      <c r="A234" s="96" t="s">
        <v>200</v>
      </c>
      <c r="B234" s="99">
        <v>200</v>
      </c>
      <c r="C234" s="100" t="s">
        <v>194</v>
      </c>
      <c r="D234" s="101" t="s">
        <v>213</v>
      </c>
      <c r="E234" s="101" t="s">
        <v>212</v>
      </c>
      <c r="F234" s="101" t="s">
        <v>199</v>
      </c>
      <c r="G234" s="102" t="s">
        <v>194</v>
      </c>
      <c r="H234" s="89"/>
      <c r="I234" s="104">
        <v>22403500</v>
      </c>
      <c r="J234" s="104">
        <v>5013138.55</v>
      </c>
      <c r="K234" s="103">
        <f t="shared" si="3"/>
        <v>17390361.449999999</v>
      </c>
      <c r="L234" s="88">
        <v>17390361.449999999</v>
      </c>
      <c r="M234" s="85"/>
    </row>
    <row r="235" spans="1:13" ht="56.25" outlineLevel="7">
      <c r="A235" s="96" t="s">
        <v>215</v>
      </c>
      <c r="B235" s="99">
        <v>200</v>
      </c>
      <c r="C235" s="100" t="s">
        <v>194</v>
      </c>
      <c r="D235" s="101" t="s">
        <v>213</v>
      </c>
      <c r="E235" s="101" t="s">
        <v>212</v>
      </c>
      <c r="F235" s="101" t="s">
        <v>214</v>
      </c>
      <c r="G235" s="102" t="s">
        <v>194</v>
      </c>
      <c r="H235" s="89"/>
      <c r="I235" s="104">
        <v>7879000</v>
      </c>
      <c r="J235" s="104">
        <v>3570650</v>
      </c>
      <c r="K235" s="103">
        <f t="shared" si="3"/>
        <v>4308350</v>
      </c>
      <c r="L235" s="88">
        <v>4308350</v>
      </c>
      <c r="M235" s="85"/>
    </row>
    <row r="236" spans="1:13" ht="22.5" outlineLevel="7">
      <c r="A236" s="96" t="s">
        <v>198</v>
      </c>
      <c r="B236" s="99">
        <v>200</v>
      </c>
      <c r="C236" s="100" t="s">
        <v>194</v>
      </c>
      <c r="D236" s="101" t="s">
        <v>213</v>
      </c>
      <c r="E236" s="101" t="s">
        <v>212</v>
      </c>
      <c r="F236" s="101" t="s">
        <v>195</v>
      </c>
      <c r="G236" s="102" t="s">
        <v>194</v>
      </c>
      <c r="H236" s="89"/>
      <c r="I236" s="104">
        <v>14524500</v>
      </c>
      <c r="J236" s="104">
        <v>1442488.55</v>
      </c>
      <c r="K236" s="103">
        <f t="shared" si="3"/>
        <v>13082011.449999999</v>
      </c>
      <c r="L236" s="88">
        <v>13082011.449999999</v>
      </c>
      <c r="M236" s="85"/>
    </row>
    <row r="237" spans="1:13" outlineLevel="1">
      <c r="A237" s="96" t="s">
        <v>211</v>
      </c>
      <c r="B237" s="99">
        <v>200</v>
      </c>
      <c r="C237" s="100" t="s">
        <v>194</v>
      </c>
      <c r="D237" s="101" t="s">
        <v>197</v>
      </c>
      <c r="E237" s="101" t="s">
        <v>210</v>
      </c>
      <c r="F237" s="101" t="s">
        <v>194</v>
      </c>
      <c r="G237" s="102" t="s">
        <v>194</v>
      </c>
      <c r="H237" s="89"/>
      <c r="I237" s="104">
        <v>526400</v>
      </c>
      <c r="J237" s="104">
        <v>0</v>
      </c>
      <c r="K237" s="103">
        <f t="shared" si="3"/>
        <v>526400</v>
      </c>
      <c r="L237" s="88">
        <v>526400</v>
      </c>
      <c r="M237" s="85"/>
    </row>
    <row r="238" spans="1:13" ht="45" outlineLevel="2">
      <c r="A238" s="96" t="s">
        <v>209</v>
      </c>
      <c r="B238" s="99">
        <v>200</v>
      </c>
      <c r="C238" s="100" t="s">
        <v>194</v>
      </c>
      <c r="D238" s="101" t="s">
        <v>197</v>
      </c>
      <c r="E238" s="101" t="s">
        <v>208</v>
      </c>
      <c r="F238" s="101" t="s">
        <v>194</v>
      </c>
      <c r="G238" s="102" t="s">
        <v>194</v>
      </c>
      <c r="H238" s="89"/>
      <c r="I238" s="104">
        <v>526400</v>
      </c>
      <c r="J238" s="104">
        <v>0</v>
      </c>
      <c r="K238" s="103">
        <f t="shared" si="3"/>
        <v>526400</v>
      </c>
      <c r="L238" s="88">
        <v>526400</v>
      </c>
      <c r="M238" s="85"/>
    </row>
    <row r="239" spans="1:13" ht="22.5" outlineLevel="3">
      <c r="A239" s="96" t="s">
        <v>207</v>
      </c>
      <c r="B239" s="99">
        <v>200</v>
      </c>
      <c r="C239" s="100" t="s">
        <v>194</v>
      </c>
      <c r="D239" s="101" t="s">
        <v>197</v>
      </c>
      <c r="E239" s="101" t="s">
        <v>206</v>
      </c>
      <c r="F239" s="101" t="s">
        <v>194</v>
      </c>
      <c r="G239" s="102" t="s">
        <v>194</v>
      </c>
      <c r="H239" s="89"/>
      <c r="I239" s="104">
        <v>526400</v>
      </c>
      <c r="J239" s="104">
        <v>0</v>
      </c>
      <c r="K239" s="103">
        <f t="shared" si="3"/>
        <v>526400</v>
      </c>
      <c r="L239" s="88">
        <v>526400</v>
      </c>
      <c r="M239" s="85"/>
    </row>
    <row r="240" spans="1:13" ht="45" outlineLevel="4">
      <c r="A240" s="96" t="s">
        <v>205</v>
      </c>
      <c r="B240" s="99">
        <v>200</v>
      </c>
      <c r="C240" s="100" t="s">
        <v>194</v>
      </c>
      <c r="D240" s="101" t="s">
        <v>197</v>
      </c>
      <c r="E240" s="101" t="s">
        <v>204</v>
      </c>
      <c r="F240" s="101" t="s">
        <v>194</v>
      </c>
      <c r="G240" s="102" t="s">
        <v>194</v>
      </c>
      <c r="H240" s="89"/>
      <c r="I240" s="104">
        <v>500000</v>
      </c>
      <c r="J240" s="104">
        <v>0</v>
      </c>
      <c r="K240" s="103">
        <f t="shared" si="3"/>
        <v>500000</v>
      </c>
      <c r="L240" s="88">
        <v>500000</v>
      </c>
      <c r="M240" s="85"/>
    </row>
    <row r="241" spans="1:13" ht="33.75" outlineLevel="6">
      <c r="A241" s="96" t="s">
        <v>202</v>
      </c>
      <c r="B241" s="99">
        <v>200</v>
      </c>
      <c r="C241" s="100" t="s">
        <v>194</v>
      </c>
      <c r="D241" s="101" t="s">
        <v>197</v>
      </c>
      <c r="E241" s="101" t="s">
        <v>204</v>
      </c>
      <c r="F241" s="101" t="s">
        <v>201</v>
      </c>
      <c r="G241" s="102" t="s">
        <v>194</v>
      </c>
      <c r="H241" s="89"/>
      <c r="I241" s="104">
        <v>500000</v>
      </c>
      <c r="J241" s="104">
        <v>0</v>
      </c>
      <c r="K241" s="103">
        <f t="shared" si="3"/>
        <v>500000</v>
      </c>
      <c r="L241" s="88">
        <v>500000</v>
      </c>
      <c r="M241" s="85"/>
    </row>
    <row r="242" spans="1:13" outlineLevel="7">
      <c r="A242" s="96" t="s">
        <v>200</v>
      </c>
      <c r="B242" s="99">
        <v>200</v>
      </c>
      <c r="C242" s="100" t="s">
        <v>194</v>
      </c>
      <c r="D242" s="101" t="s">
        <v>197</v>
      </c>
      <c r="E242" s="101" t="s">
        <v>204</v>
      </c>
      <c r="F242" s="101" t="s">
        <v>199</v>
      </c>
      <c r="G242" s="102" t="s">
        <v>194</v>
      </c>
      <c r="H242" s="89"/>
      <c r="I242" s="104">
        <v>500000</v>
      </c>
      <c r="J242" s="104">
        <v>0</v>
      </c>
      <c r="K242" s="103">
        <f t="shared" si="3"/>
        <v>500000</v>
      </c>
      <c r="L242" s="88">
        <v>500000</v>
      </c>
      <c r="M242" s="85"/>
    </row>
    <row r="243" spans="1:13" ht="22.5" outlineLevel="7">
      <c r="A243" s="96" t="s">
        <v>198</v>
      </c>
      <c r="B243" s="99">
        <v>200</v>
      </c>
      <c r="C243" s="100" t="s">
        <v>194</v>
      </c>
      <c r="D243" s="101" t="s">
        <v>197</v>
      </c>
      <c r="E243" s="101" t="s">
        <v>204</v>
      </c>
      <c r="F243" s="101" t="s">
        <v>195</v>
      </c>
      <c r="G243" s="102" t="s">
        <v>194</v>
      </c>
      <c r="H243" s="89"/>
      <c r="I243" s="104">
        <v>500000</v>
      </c>
      <c r="J243" s="104">
        <v>0</v>
      </c>
      <c r="K243" s="103">
        <f t="shared" si="3"/>
        <v>500000</v>
      </c>
      <c r="L243" s="88">
        <v>500000</v>
      </c>
      <c r="M243" s="85"/>
    </row>
    <row r="244" spans="1:13" ht="56.25" outlineLevel="4">
      <c r="A244" s="96" t="s">
        <v>203</v>
      </c>
      <c r="B244" s="99">
        <v>200</v>
      </c>
      <c r="C244" s="100" t="s">
        <v>194</v>
      </c>
      <c r="D244" s="101" t="s">
        <v>197</v>
      </c>
      <c r="E244" s="101" t="s">
        <v>196</v>
      </c>
      <c r="F244" s="101" t="s">
        <v>194</v>
      </c>
      <c r="G244" s="102" t="s">
        <v>194</v>
      </c>
      <c r="H244" s="89"/>
      <c r="I244" s="104">
        <v>26400</v>
      </c>
      <c r="J244" s="104">
        <v>0</v>
      </c>
      <c r="K244" s="103">
        <f t="shared" si="3"/>
        <v>26400</v>
      </c>
      <c r="L244" s="88">
        <v>26400</v>
      </c>
      <c r="M244" s="85"/>
    </row>
    <row r="245" spans="1:13" ht="33.75" outlineLevel="6">
      <c r="A245" s="96" t="s">
        <v>202</v>
      </c>
      <c r="B245" s="99">
        <v>200</v>
      </c>
      <c r="C245" s="100" t="s">
        <v>194</v>
      </c>
      <c r="D245" s="101" t="s">
        <v>197</v>
      </c>
      <c r="E245" s="101" t="s">
        <v>196</v>
      </c>
      <c r="F245" s="101" t="s">
        <v>201</v>
      </c>
      <c r="G245" s="102" t="s">
        <v>194</v>
      </c>
      <c r="H245" s="89"/>
      <c r="I245" s="104">
        <v>26400</v>
      </c>
      <c r="J245" s="104">
        <v>0</v>
      </c>
      <c r="K245" s="103">
        <f t="shared" si="3"/>
        <v>26400</v>
      </c>
      <c r="L245" s="88">
        <v>26400</v>
      </c>
      <c r="M245" s="85"/>
    </row>
    <row r="246" spans="1:13" outlineLevel="7">
      <c r="A246" s="96" t="s">
        <v>200</v>
      </c>
      <c r="B246" s="99">
        <v>200</v>
      </c>
      <c r="C246" s="100" t="s">
        <v>194</v>
      </c>
      <c r="D246" s="101" t="s">
        <v>197</v>
      </c>
      <c r="E246" s="101" t="s">
        <v>196</v>
      </c>
      <c r="F246" s="101" t="s">
        <v>199</v>
      </c>
      <c r="G246" s="102" t="s">
        <v>194</v>
      </c>
      <c r="H246" s="89"/>
      <c r="I246" s="104">
        <v>26400</v>
      </c>
      <c r="J246" s="104">
        <v>0</v>
      </c>
      <c r="K246" s="103">
        <f t="shared" si="3"/>
        <v>26400</v>
      </c>
      <c r="L246" s="88">
        <v>26400</v>
      </c>
      <c r="M246" s="85"/>
    </row>
    <row r="247" spans="1:13" ht="22.5" outlineLevel="7">
      <c r="A247" s="96" t="s">
        <v>198</v>
      </c>
      <c r="B247" s="99">
        <v>200</v>
      </c>
      <c r="C247" s="100" t="s">
        <v>194</v>
      </c>
      <c r="D247" s="101" t="s">
        <v>197</v>
      </c>
      <c r="E247" s="101" t="s">
        <v>196</v>
      </c>
      <c r="F247" s="101" t="s">
        <v>195</v>
      </c>
      <c r="G247" s="102" t="s">
        <v>194</v>
      </c>
      <c r="H247" s="89"/>
      <c r="I247" s="104">
        <v>26400</v>
      </c>
      <c r="J247" s="104">
        <v>0</v>
      </c>
      <c r="K247" s="103">
        <f t="shared" si="3"/>
        <v>26400</v>
      </c>
      <c r="L247" s="88">
        <v>26400</v>
      </c>
      <c r="M247" s="85"/>
    </row>
    <row r="248" spans="1:13" ht="22.5" customHeight="1">
      <c r="A248" s="33" t="s">
        <v>426</v>
      </c>
      <c r="B248" s="94">
        <v>450</v>
      </c>
      <c r="C248" s="139" t="s">
        <v>420</v>
      </c>
      <c r="D248" s="140"/>
      <c r="E248" s="140"/>
      <c r="F248" s="140"/>
      <c r="G248" s="141"/>
      <c r="H248" s="95" t="s">
        <v>154</v>
      </c>
      <c r="I248" s="105">
        <v>-22000000</v>
      </c>
      <c r="J248" s="105">
        <v>1458880.07</v>
      </c>
      <c r="K248" s="106" t="s">
        <v>420</v>
      </c>
      <c r="L248" s="87">
        <v>169713556.91</v>
      </c>
      <c r="M248" s="85"/>
    </row>
    <row r="249" spans="1:13" ht="12.75" customHeight="1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</row>
    <row r="250" spans="1:13">
      <c r="A250" s="142"/>
      <c r="B250" s="142"/>
      <c r="C250" s="143"/>
      <c r="D250" s="143"/>
      <c r="E250" s="143"/>
      <c r="F250" s="143"/>
      <c r="G250" s="143"/>
      <c r="H250" s="143"/>
      <c r="I250" s="143"/>
      <c r="J250" s="86"/>
      <c r="K250" s="86"/>
      <c r="L250" s="86"/>
      <c r="M250" s="85"/>
    </row>
  </sheetData>
  <mergeCells count="19">
    <mergeCell ref="C13:G13"/>
    <mergeCell ref="C248:G248"/>
    <mergeCell ref="A250:I250"/>
    <mergeCell ref="I2:K2"/>
    <mergeCell ref="I1:K1"/>
    <mergeCell ref="A6:I6"/>
    <mergeCell ref="A7:L7"/>
    <mergeCell ref="A8:L8"/>
    <mergeCell ref="A9:L9"/>
    <mergeCell ref="A10:A11"/>
    <mergeCell ref="H10:H11"/>
    <mergeCell ref="B10:B11"/>
    <mergeCell ref="C10:G11"/>
    <mergeCell ref="C12:G12"/>
    <mergeCell ref="N21:AA21"/>
    <mergeCell ref="J10:J11"/>
    <mergeCell ref="K10:K11"/>
    <mergeCell ref="L10:L11"/>
    <mergeCell ref="I10:I11"/>
  </mergeCells>
  <pageMargins left="0.59055118110236227" right="0.59055118110236227" top="0.59055118110236227" bottom="0.59055118110236227" header="0.39370078740157483" footer="0.39370078740157483"/>
  <pageSetup paperSize="9" scale="58" fitToHeight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topLeftCell="A7" zoomScaleSheetLayoutView="100" workbookViewId="0">
      <selection activeCell="A8" sqref="A8:F8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>
      <c r="E1" s="183" t="s">
        <v>421</v>
      </c>
      <c r="F1" s="183"/>
    </row>
    <row r="2" spans="1:7">
      <c r="E2" s="183" t="s">
        <v>413</v>
      </c>
      <c r="F2" s="183"/>
      <c r="G2" s="108"/>
    </row>
    <row r="3" spans="1:7">
      <c r="E3" s="183" t="s">
        <v>422</v>
      </c>
      <c r="F3" s="183"/>
    </row>
    <row r="4" spans="1:7">
      <c r="E4" s="183" t="s">
        <v>414</v>
      </c>
      <c r="F4" s="183"/>
    </row>
    <row r="5" spans="1:7">
      <c r="E5" s="183" t="s">
        <v>192</v>
      </c>
      <c r="F5" s="183"/>
    </row>
    <row r="6" spans="1:7" ht="15" customHeight="1">
      <c r="A6" s="34"/>
      <c r="B6" s="35"/>
      <c r="C6" s="36"/>
      <c r="D6" s="9"/>
      <c r="E6" s="37"/>
      <c r="F6" s="28" t="s">
        <v>423</v>
      </c>
      <c r="G6" s="7"/>
    </row>
    <row r="7" spans="1:7" ht="14.1" customHeight="1">
      <c r="A7" s="115" t="s">
        <v>427</v>
      </c>
      <c r="B7" s="116"/>
      <c r="C7" s="116"/>
      <c r="D7" s="116"/>
      <c r="E7" s="116"/>
      <c r="F7" s="116"/>
      <c r="G7" s="7"/>
    </row>
    <row r="8" spans="1:7" ht="14.1" customHeight="1">
      <c r="A8" s="175" t="s">
        <v>430</v>
      </c>
      <c r="B8" s="176"/>
      <c r="C8" s="176"/>
      <c r="D8" s="176"/>
      <c r="E8" s="176"/>
      <c r="F8" s="176"/>
      <c r="G8" s="7"/>
    </row>
    <row r="9" spans="1:7" ht="12" customHeight="1">
      <c r="A9" s="38"/>
      <c r="B9" s="39"/>
      <c r="C9" s="40"/>
      <c r="D9" s="41"/>
      <c r="E9" s="42"/>
      <c r="F9" s="43" t="s">
        <v>428</v>
      </c>
      <c r="G9" s="7"/>
    </row>
    <row r="10" spans="1:7" ht="13.5" customHeight="1">
      <c r="A10" s="121" t="s">
        <v>0</v>
      </c>
      <c r="B10" s="121" t="s">
        <v>1</v>
      </c>
      <c r="C10" s="121" t="s">
        <v>155</v>
      </c>
      <c r="D10" s="121" t="s">
        <v>3</v>
      </c>
      <c r="E10" s="121" t="s">
        <v>4</v>
      </c>
      <c r="F10" s="121" t="s">
        <v>5</v>
      </c>
      <c r="G10" s="7"/>
    </row>
    <row r="11" spans="1:7" ht="12" customHeight="1">
      <c r="A11" s="122"/>
      <c r="B11" s="122"/>
      <c r="C11" s="122"/>
      <c r="D11" s="122"/>
      <c r="E11" s="122"/>
      <c r="F11" s="122"/>
      <c r="G11" s="7"/>
    </row>
    <row r="12" spans="1:7" ht="12" customHeight="1">
      <c r="A12" s="122"/>
      <c r="B12" s="122"/>
      <c r="C12" s="122"/>
      <c r="D12" s="122"/>
      <c r="E12" s="122"/>
      <c r="F12" s="122"/>
      <c r="G12" s="7"/>
    </row>
    <row r="13" spans="1:7" ht="11.25" customHeight="1">
      <c r="A13" s="122"/>
      <c r="B13" s="122"/>
      <c r="C13" s="122"/>
      <c r="D13" s="122"/>
      <c r="E13" s="122"/>
      <c r="F13" s="122"/>
      <c r="G13" s="7"/>
    </row>
    <row r="14" spans="1:7" ht="10.5" customHeight="1">
      <c r="A14" s="122"/>
      <c r="B14" s="122"/>
      <c r="C14" s="122"/>
      <c r="D14" s="122"/>
      <c r="E14" s="122"/>
      <c r="F14" s="122"/>
      <c r="G14" s="7"/>
    </row>
    <row r="15" spans="1:7" ht="12" customHeight="1">
      <c r="A15" s="13">
        <v>1</v>
      </c>
      <c r="B15" s="14">
        <v>2</v>
      </c>
      <c r="C15" s="29">
        <v>3</v>
      </c>
      <c r="D15" s="30" t="s">
        <v>6</v>
      </c>
      <c r="E15" s="30" t="s">
        <v>7</v>
      </c>
      <c r="F15" s="30" t="s">
        <v>8</v>
      </c>
      <c r="G15" s="7"/>
    </row>
    <row r="16" spans="1:7" ht="18" customHeight="1">
      <c r="A16" s="33" t="s">
        <v>156</v>
      </c>
      <c r="B16" s="44">
        <v>500</v>
      </c>
      <c r="C16" s="45" t="s">
        <v>11</v>
      </c>
      <c r="D16" s="19">
        <v>22000000</v>
      </c>
      <c r="E16" s="19">
        <v>-1458880.07</v>
      </c>
      <c r="F16" s="31">
        <v>23458880.07</v>
      </c>
      <c r="G16" s="7"/>
    </row>
    <row r="17" spans="1:7" ht="12" customHeight="1">
      <c r="A17" s="46" t="s">
        <v>12</v>
      </c>
      <c r="B17" s="47"/>
      <c r="C17" s="48"/>
      <c r="D17" s="49"/>
      <c r="E17" s="49"/>
      <c r="F17" s="50"/>
      <c r="G17" s="7"/>
    </row>
    <row r="18" spans="1:7" ht="18" customHeight="1">
      <c r="A18" s="51" t="s">
        <v>157</v>
      </c>
      <c r="B18" s="47">
        <v>520</v>
      </c>
      <c r="C18" s="48" t="s">
        <v>11</v>
      </c>
      <c r="D18" s="52">
        <v>22000000</v>
      </c>
      <c r="E18" s="52">
        <v>-1458880.07</v>
      </c>
      <c r="F18" s="53">
        <v>23458880.07</v>
      </c>
      <c r="G18" s="7"/>
    </row>
    <row r="19" spans="1:7" ht="12" customHeight="1">
      <c r="A19" s="54" t="s">
        <v>158</v>
      </c>
      <c r="B19" s="47"/>
      <c r="C19" s="48"/>
      <c r="D19" s="49"/>
      <c r="E19" s="49"/>
      <c r="F19" s="50"/>
      <c r="G19" s="7"/>
    </row>
    <row r="20" spans="1:7" ht="12.95" customHeight="1">
      <c r="A20" s="56" t="s">
        <v>158</v>
      </c>
      <c r="B20" s="47"/>
      <c r="C20" s="48"/>
      <c r="D20" s="49"/>
      <c r="E20" s="49"/>
      <c r="F20" s="50"/>
      <c r="G20" s="7"/>
    </row>
    <row r="21" spans="1:7" ht="14.1" customHeight="1">
      <c r="A21" s="57" t="s">
        <v>159</v>
      </c>
      <c r="B21" s="47">
        <v>700</v>
      </c>
      <c r="C21" s="48"/>
      <c r="D21" s="52">
        <v>22000000</v>
      </c>
      <c r="E21" s="52">
        <v>-1458880.07</v>
      </c>
      <c r="F21" s="53">
        <v>23458880.07</v>
      </c>
      <c r="G21" s="7"/>
    </row>
    <row r="22" spans="1:7">
      <c r="A22" s="58" t="s">
        <v>160</v>
      </c>
      <c r="B22" s="47">
        <v>700</v>
      </c>
      <c r="C22" s="48" t="s">
        <v>161</v>
      </c>
      <c r="D22" s="52">
        <v>22000000</v>
      </c>
      <c r="E22" s="52">
        <v>-1458880.07</v>
      </c>
      <c r="F22" s="53">
        <v>23458880.07</v>
      </c>
      <c r="G22" s="7"/>
    </row>
    <row r="23" spans="1:7" ht="14.1" customHeight="1">
      <c r="A23" s="55" t="s">
        <v>162</v>
      </c>
      <c r="B23" s="47">
        <v>710</v>
      </c>
      <c r="C23" s="48"/>
      <c r="D23" s="52">
        <v>-198184548.66999999</v>
      </c>
      <c r="E23" s="52">
        <v>-77227893.540000007</v>
      </c>
      <c r="F23" s="59" t="s">
        <v>163</v>
      </c>
      <c r="G23" s="7"/>
    </row>
    <row r="24" spans="1:7">
      <c r="A24" s="32" t="s">
        <v>164</v>
      </c>
      <c r="B24" s="47">
        <v>710</v>
      </c>
      <c r="C24" s="48" t="s">
        <v>165</v>
      </c>
      <c r="D24" s="52">
        <v>-198184548.66999999</v>
      </c>
      <c r="E24" s="52">
        <v>-77227893.540000007</v>
      </c>
      <c r="F24" s="59" t="s">
        <v>163</v>
      </c>
      <c r="G24" s="7"/>
    </row>
    <row r="25" spans="1:7">
      <c r="A25" s="32" t="s">
        <v>166</v>
      </c>
      <c r="B25" s="47">
        <v>710</v>
      </c>
      <c r="C25" s="48" t="s">
        <v>167</v>
      </c>
      <c r="D25" s="52">
        <v>-198184548.66999999</v>
      </c>
      <c r="E25" s="52">
        <v>-77227893.540000007</v>
      </c>
      <c r="F25" s="59" t="s">
        <v>163</v>
      </c>
      <c r="G25" s="7"/>
    </row>
    <row r="26" spans="1:7">
      <c r="A26" s="32" t="s">
        <v>168</v>
      </c>
      <c r="B26" s="47">
        <v>710</v>
      </c>
      <c r="C26" s="48" t="s">
        <v>169</v>
      </c>
      <c r="D26" s="52">
        <v>-198184548.66999999</v>
      </c>
      <c r="E26" s="52">
        <v>-77227893.540000007</v>
      </c>
      <c r="F26" s="59" t="s">
        <v>163</v>
      </c>
      <c r="G26" s="7"/>
    </row>
    <row r="27" spans="1:7" ht="23.25">
      <c r="A27" s="32" t="s">
        <v>170</v>
      </c>
      <c r="B27" s="47">
        <v>710</v>
      </c>
      <c r="C27" s="48" t="s">
        <v>171</v>
      </c>
      <c r="D27" s="52">
        <v>-198184548.66999999</v>
      </c>
      <c r="E27" s="52">
        <v>-77227893.540000007</v>
      </c>
      <c r="F27" s="59" t="s">
        <v>163</v>
      </c>
      <c r="G27" s="7"/>
    </row>
    <row r="28" spans="1:7" ht="14.1" customHeight="1">
      <c r="A28" s="55" t="s">
        <v>172</v>
      </c>
      <c r="B28" s="47">
        <v>720</v>
      </c>
      <c r="C28" s="48"/>
      <c r="D28" s="52">
        <v>220184548.66999999</v>
      </c>
      <c r="E28" s="52">
        <v>75769013.469999999</v>
      </c>
      <c r="F28" s="59" t="s">
        <v>163</v>
      </c>
      <c r="G28" s="7"/>
    </row>
    <row r="29" spans="1:7">
      <c r="A29" s="32" t="s">
        <v>173</v>
      </c>
      <c r="B29" s="47">
        <v>720</v>
      </c>
      <c r="C29" s="60" t="s">
        <v>174</v>
      </c>
      <c r="D29" s="52">
        <v>220184548.66999999</v>
      </c>
      <c r="E29" s="52">
        <v>75769013.469999999</v>
      </c>
      <c r="F29" s="59" t="s">
        <v>163</v>
      </c>
      <c r="G29" s="7"/>
    </row>
    <row r="30" spans="1:7">
      <c r="A30" s="32" t="s">
        <v>175</v>
      </c>
      <c r="B30" s="47">
        <v>720</v>
      </c>
      <c r="C30" s="60" t="s">
        <v>176</v>
      </c>
      <c r="D30" s="52">
        <v>220184548.66999999</v>
      </c>
      <c r="E30" s="52">
        <v>75769013.469999999</v>
      </c>
      <c r="F30" s="59" t="s">
        <v>163</v>
      </c>
      <c r="G30" s="7"/>
    </row>
    <row r="31" spans="1:7">
      <c r="A31" s="32" t="s">
        <v>177</v>
      </c>
      <c r="B31" s="47">
        <v>720</v>
      </c>
      <c r="C31" s="60" t="s">
        <v>178</v>
      </c>
      <c r="D31" s="52">
        <v>220184548.66999999</v>
      </c>
      <c r="E31" s="52">
        <v>75769013.469999999</v>
      </c>
      <c r="F31" s="59" t="s">
        <v>163</v>
      </c>
      <c r="G31" s="7"/>
    </row>
    <row r="32" spans="1:7" ht="23.25">
      <c r="A32" s="32" t="s">
        <v>179</v>
      </c>
      <c r="B32" s="47">
        <v>720</v>
      </c>
      <c r="C32" s="60" t="s">
        <v>180</v>
      </c>
      <c r="D32" s="52">
        <v>220184548.66999999</v>
      </c>
      <c r="E32" s="52">
        <v>75769013.469999999</v>
      </c>
      <c r="F32" s="59" t="s">
        <v>163</v>
      </c>
      <c r="G32" s="7"/>
    </row>
    <row r="33" spans="1:7" ht="10.5" customHeight="1">
      <c r="A33" s="61"/>
      <c r="B33" s="62"/>
      <c r="C33" s="63"/>
      <c r="D33" s="64"/>
      <c r="E33" s="65"/>
      <c r="F33" s="65"/>
      <c r="G33" s="7"/>
    </row>
    <row r="34" spans="1:7">
      <c r="A34" s="66"/>
      <c r="B34" s="67"/>
      <c r="C34" s="66"/>
      <c r="D34" s="6"/>
      <c r="E34" s="68"/>
      <c r="F34" s="68"/>
      <c r="G34" s="7"/>
    </row>
    <row r="35" spans="1:7" ht="20.100000000000001" customHeight="1">
      <c r="A35" s="8"/>
      <c r="B35" s="110"/>
      <c r="C35" s="7"/>
      <c r="D35" s="167"/>
      <c r="E35" s="168"/>
      <c r="F35" s="7"/>
      <c r="G35" s="7"/>
    </row>
    <row r="36" spans="1:7" ht="9.9499999999999993" customHeight="1">
      <c r="A36" s="70"/>
      <c r="B36" s="109"/>
      <c r="C36" s="7"/>
      <c r="D36" s="169"/>
      <c r="E36" s="170"/>
      <c r="F36" s="7"/>
      <c r="G36" s="7"/>
    </row>
    <row r="37" spans="1:7" ht="9.9499999999999993" customHeight="1">
      <c r="A37" s="66"/>
      <c r="B37" s="72"/>
      <c r="C37" s="73"/>
      <c r="D37" s="68"/>
      <c r="E37" s="68"/>
      <c r="F37" s="68"/>
      <c r="G37" s="7"/>
    </row>
    <row r="38" spans="1:7" ht="10.5" customHeight="1">
      <c r="A38" s="74"/>
      <c r="B38" s="75"/>
      <c r="C38" s="73"/>
      <c r="D38" s="36"/>
      <c r="E38" s="171"/>
      <c r="F38" s="172"/>
      <c r="G38" s="7"/>
    </row>
    <row r="39" spans="1:7">
      <c r="A39" s="34"/>
      <c r="B39" s="111"/>
      <c r="C39" s="7"/>
      <c r="D39" s="173"/>
      <c r="E39" s="174"/>
      <c r="F39" s="70"/>
      <c r="G39" s="7"/>
    </row>
    <row r="40" spans="1:7" ht="11.1" customHeight="1">
      <c r="A40" s="7"/>
      <c r="B40" s="109"/>
      <c r="C40" s="7"/>
      <c r="D40" s="169"/>
      <c r="E40" s="170"/>
      <c r="F40" s="7"/>
      <c r="G40" s="7"/>
    </row>
    <row r="41" spans="1:7" ht="11.1" customHeight="1">
      <c r="A41" s="7"/>
      <c r="B41" s="70"/>
      <c r="C41" s="7"/>
      <c r="D41" s="70"/>
      <c r="E41" s="70"/>
      <c r="F41" s="7"/>
      <c r="G41" s="7"/>
    </row>
    <row r="42" spans="1:7" ht="11.1" customHeight="1">
      <c r="A42" s="7"/>
      <c r="B42" s="70"/>
      <c r="C42" s="7"/>
      <c r="D42" s="70"/>
      <c r="E42" s="70"/>
      <c r="F42" s="7"/>
      <c r="G42" s="7"/>
    </row>
    <row r="43" spans="1:7" ht="11.1" customHeight="1">
      <c r="A43" s="7"/>
      <c r="B43" s="70"/>
      <c r="C43" s="7"/>
      <c r="D43" s="70"/>
      <c r="E43" s="70"/>
      <c r="F43" s="7"/>
      <c r="G43" s="7"/>
    </row>
    <row r="44" spans="1:7" ht="17.100000000000001" customHeight="1">
      <c r="A44" s="6"/>
      <c r="B44" s="69"/>
      <c r="C44" s="73"/>
      <c r="D44" s="6"/>
      <c r="E44" s="6"/>
      <c r="F44" s="76" t="s">
        <v>184</v>
      </c>
      <c r="G44" s="7"/>
    </row>
    <row r="45" spans="1:7" ht="17.25" customHeight="1">
      <c r="A45" s="8"/>
      <c r="B45" s="113"/>
      <c r="C45" s="7"/>
      <c r="D45" s="167"/>
      <c r="E45" s="168"/>
      <c r="F45" s="76" t="s">
        <v>184</v>
      </c>
      <c r="G45" s="7"/>
    </row>
    <row r="46" spans="1:7" ht="12" customHeight="1">
      <c r="A46" s="70"/>
      <c r="B46" s="112"/>
      <c r="C46" s="7"/>
      <c r="D46" s="169"/>
      <c r="E46" s="170"/>
      <c r="F46" s="76" t="s">
        <v>184</v>
      </c>
      <c r="G46" s="7"/>
    </row>
    <row r="47" spans="1:7" ht="17.100000000000001" customHeight="1">
      <c r="A47" s="8"/>
      <c r="B47" s="8"/>
      <c r="C47" s="8"/>
      <c r="D47" s="73"/>
      <c r="E47" s="6"/>
      <c r="F47" s="6"/>
      <c r="G47" s="7"/>
    </row>
    <row r="48" spans="1:7" hidden="1">
      <c r="A48" s="8"/>
      <c r="B48" s="8" t="s">
        <v>186</v>
      </c>
      <c r="C48" s="8"/>
      <c r="D48" s="73"/>
      <c r="E48" s="6"/>
      <c r="F48" s="7"/>
      <c r="G48" s="7"/>
    </row>
    <row r="49" spans="1:7" hidden="1">
      <c r="A49" s="76" t="s">
        <v>181</v>
      </c>
      <c r="B49" s="8"/>
      <c r="C49" s="8"/>
      <c r="D49" s="177"/>
      <c r="E49" s="178"/>
      <c r="F49" s="76" t="s">
        <v>186</v>
      </c>
      <c r="G49" s="7"/>
    </row>
    <row r="50" spans="1:7" hidden="1">
      <c r="A50" s="76" t="s">
        <v>187</v>
      </c>
      <c r="B50" s="71" t="s">
        <v>182</v>
      </c>
      <c r="C50" s="7"/>
      <c r="D50" s="179" t="s">
        <v>183</v>
      </c>
      <c r="E50" s="180"/>
      <c r="F50" s="76" t="s">
        <v>186</v>
      </c>
      <c r="G50" s="7"/>
    </row>
    <row r="51" spans="1:7" ht="17.100000000000001" customHeight="1">
      <c r="A51" s="76"/>
      <c r="B51" s="70"/>
      <c r="C51" s="7"/>
      <c r="D51" s="70"/>
      <c r="E51" s="70"/>
      <c r="F51" s="76"/>
      <c r="G51" s="7"/>
    </row>
    <row r="52" spans="1:7" hidden="1">
      <c r="A52" s="8"/>
      <c r="B52" s="8" t="s">
        <v>186</v>
      </c>
      <c r="C52" s="8"/>
      <c r="D52" s="73"/>
      <c r="E52" s="6"/>
      <c r="F52" s="76" t="s">
        <v>186</v>
      </c>
      <c r="G52" s="7"/>
    </row>
    <row r="53" spans="1:7" hidden="1">
      <c r="A53" s="76" t="s">
        <v>185</v>
      </c>
      <c r="B53" s="8"/>
      <c r="C53" s="8"/>
      <c r="D53" s="177"/>
      <c r="E53" s="178"/>
      <c r="F53" s="76" t="s">
        <v>186</v>
      </c>
      <c r="G53" s="7"/>
    </row>
    <row r="54" spans="1:7" hidden="1">
      <c r="A54" s="76" t="s">
        <v>187</v>
      </c>
      <c r="B54" s="71" t="s">
        <v>182</v>
      </c>
      <c r="C54" s="7"/>
      <c r="D54" s="179" t="s">
        <v>183</v>
      </c>
      <c r="E54" s="180"/>
      <c r="F54" s="76" t="s">
        <v>186</v>
      </c>
      <c r="G54" s="7"/>
    </row>
    <row r="55" spans="1:7" ht="17.100000000000001" customHeight="1">
      <c r="A55" s="8"/>
      <c r="B55" s="8"/>
      <c r="C55" s="8"/>
      <c r="D55" s="73"/>
      <c r="E55" s="6"/>
      <c r="F55" s="6"/>
      <c r="G55" s="7"/>
    </row>
    <row r="56" spans="1:7" ht="17.100000000000001" customHeight="1">
      <c r="A56" s="8"/>
      <c r="B56" s="66"/>
      <c r="C56" s="66"/>
      <c r="D56" s="73"/>
      <c r="E56" s="2"/>
      <c r="F56" s="2"/>
      <c r="G56" s="7"/>
    </row>
    <row r="57" spans="1:7" hidden="1">
      <c r="A57" s="77" t="s">
        <v>186</v>
      </c>
      <c r="B57" s="77"/>
      <c r="C57" s="77"/>
      <c r="D57" s="77"/>
      <c r="E57" s="77"/>
      <c r="F57" s="77"/>
      <c r="G57" s="7"/>
    </row>
    <row r="58" spans="1:7" hidden="1">
      <c r="A58" s="181" t="s">
        <v>186</v>
      </c>
      <c r="B58" s="182"/>
      <c r="C58" s="182"/>
      <c r="D58" s="182"/>
      <c r="E58" s="182"/>
      <c r="F58" s="182"/>
      <c r="G58" s="7"/>
    </row>
    <row r="59" spans="1:7" hidden="1">
      <c r="A59" s="78" t="s">
        <v>186</v>
      </c>
      <c r="B59" s="78"/>
      <c r="C59" s="78"/>
      <c r="D59" s="78"/>
      <c r="E59" s="78"/>
      <c r="F59" s="78"/>
      <c r="G59" s="7"/>
    </row>
  </sheetData>
  <mergeCells count="25">
    <mergeCell ref="E1:F1"/>
    <mergeCell ref="E4:F4"/>
    <mergeCell ref="E3:F3"/>
    <mergeCell ref="E2:F2"/>
    <mergeCell ref="E5:F5"/>
    <mergeCell ref="D46:E46"/>
    <mergeCell ref="D49:E49"/>
    <mergeCell ref="D50:E50"/>
    <mergeCell ref="D54:E54"/>
    <mergeCell ref="A58:F58"/>
    <mergeCell ref="D53:E53"/>
    <mergeCell ref="A7:F7"/>
    <mergeCell ref="A10:A14"/>
    <mergeCell ref="B10:B14"/>
    <mergeCell ref="C10:C14"/>
    <mergeCell ref="D10:D14"/>
    <mergeCell ref="E10:E14"/>
    <mergeCell ref="F10:F14"/>
    <mergeCell ref="A8:F8"/>
    <mergeCell ref="D45:E45"/>
    <mergeCell ref="D35:E35"/>
    <mergeCell ref="D36:E36"/>
    <mergeCell ref="E38:F38"/>
    <mergeCell ref="D39:E39"/>
    <mergeCell ref="D40:E40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4F8996E-67E9-4310-9F33-57C03CCD4F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 4</dc:creator>
  <cp:lastModifiedBy>Бухгалтерия</cp:lastModifiedBy>
  <cp:lastPrinted>2021-07-07T12:05:02Z</cp:lastPrinted>
  <dcterms:created xsi:type="dcterms:W3CDTF">2021-07-07T07:12:37Z</dcterms:created>
  <dcterms:modified xsi:type="dcterms:W3CDTF">2021-07-07T13:09:49Z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r26_gta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